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Klara\Desktop\Desktop\REFUNDACIJE ŽUP\KROV MARTINSKI\"/>
    </mc:Choice>
  </mc:AlternateContent>
  <xr:revisionPtr revIDLastSave="0" documentId="8_{EB01EA39-C872-4C34-958E-51B7A8DE27F1}" xr6:coauthVersionLast="37" xr6:coauthVersionMax="37" xr10:uidLastSave="{00000000-0000-0000-0000-000000000000}"/>
  <bookViews>
    <workbookView xWindow="0" yWindow="0" windowWidth="28800" windowHeight="12225" tabRatio="931" activeTab="2" xr2:uid="{00000000-000D-0000-FFFF-FFFF00000000}"/>
  </bookViews>
  <sheets>
    <sheet name="Naslovna" sheetId="43" r:id="rId1"/>
    <sheet name="Posebni uvjeti" sheetId="42" r:id="rId2"/>
    <sheet name="Rusenja" sheetId="35" r:id="rId3"/>
    <sheet name="Krov" sheetId="26" r:id="rId4"/>
    <sheet name="Zastita od munje" sheetId="41" r:id="rId5"/>
    <sheet name="REKAPITULACIJA" sheetId="23" r:id="rId6"/>
  </sheets>
  <externalReferences>
    <externalReference r:id="rId7"/>
  </externalReferences>
  <definedNames>
    <definedName name="_xlnm.Print_Titles" localSheetId="4">'Zastita od munje'!#REF!</definedName>
    <definedName name="_xlnm.Print_Area" localSheetId="0">Naslovna!$A$1:$E$48</definedName>
    <definedName name="_xlnm.Print_Area" localSheetId="1">'Posebni uvjeti'!$A$1:$B$26</definedName>
    <definedName name="_xlnm.Print_Area" localSheetId="4">'Zastita od munje'!$A$1:$G$74</definedName>
    <definedName name="sum" localSheetId="0">[1]TROŠKOVNIK!#REF!</definedName>
    <definedName name="sum" localSheetId="1">[1]TROŠKOVNIK!#REF!</definedName>
    <definedName name="sum" localSheetId="2">[1]TROŠKOVNIK!#REF!</definedName>
    <definedName name="sum">[1]TROŠKOVNIK!#REF!</definedName>
  </definedNames>
  <calcPr calcId="179021"/>
</workbook>
</file>

<file path=xl/calcChain.xml><?xml version="1.0" encoding="utf-8"?>
<calcChain xmlns="http://schemas.openxmlformats.org/spreadsheetml/2006/main">
  <c r="F40" i="26" l="1"/>
  <c r="A7" i="42" l="1"/>
  <c r="A8" i="42" s="1"/>
  <c r="A9" i="42" s="1"/>
  <c r="A10" i="42" s="1"/>
  <c r="A11" i="42" s="1"/>
  <c r="A12" i="42" s="1"/>
  <c r="A13" i="42" s="1"/>
  <c r="A14" i="42" s="1"/>
  <c r="A15" i="42" s="1"/>
  <c r="A16" i="42" s="1"/>
  <c r="A17" i="42" s="1"/>
  <c r="A18" i="42" s="1"/>
  <c r="A19" i="42" s="1"/>
  <c r="A20" i="42" s="1"/>
  <c r="A21" i="42" s="1"/>
  <c r="A22" i="42" s="1"/>
  <c r="A23" i="42" s="1"/>
  <c r="A24" i="42" s="1"/>
  <c r="A25" i="42" s="1"/>
  <c r="A26" i="42" s="1"/>
  <c r="G52" i="41" l="1"/>
  <c r="G50" i="41"/>
  <c r="G48" i="41"/>
  <c r="G46" i="41"/>
  <c r="G42" i="41"/>
  <c r="G40" i="41"/>
  <c r="G38" i="41"/>
  <c r="G36" i="41"/>
  <c r="G34" i="41"/>
  <c r="G32" i="41"/>
  <c r="G30" i="41"/>
  <c r="G28" i="41"/>
  <c r="G26" i="41"/>
  <c r="G24" i="41"/>
  <c r="G22" i="41"/>
  <c r="G20" i="41"/>
  <c r="G16" i="41"/>
  <c r="G10" i="41"/>
  <c r="G12" i="41" s="1"/>
  <c r="F29" i="26"/>
  <c r="F28" i="26"/>
  <c r="F27" i="26"/>
  <c r="G54" i="41" l="1"/>
  <c r="G60" i="41" s="1"/>
  <c r="G58" i="41"/>
  <c r="G62" i="41" l="1"/>
  <c r="F9" i="23" s="1"/>
  <c r="F27" i="35" l="1"/>
  <c r="F31" i="35"/>
  <c r="F37" i="26" l="1"/>
  <c r="F35" i="26"/>
  <c r="F33" i="26"/>
  <c r="F31" i="26"/>
  <c r="F24" i="26"/>
  <c r="F22" i="26"/>
  <c r="F20" i="26"/>
  <c r="F18" i="26"/>
  <c r="F16" i="26"/>
  <c r="F14" i="26"/>
  <c r="F44" i="26" l="1"/>
  <c r="F43" i="26"/>
  <c r="F29" i="35" l="1"/>
  <c r="F21" i="35" l="1"/>
  <c r="F20" i="35"/>
  <c r="F25" i="35" l="1"/>
  <c r="F23" i="35"/>
  <c r="F35" i="35"/>
  <c r="F33" i="35"/>
  <c r="F41" i="35" l="1"/>
  <c r="F40" i="35"/>
  <c r="F17" i="35" l="1"/>
  <c r="F15" i="35" l="1"/>
  <c r="F13" i="35"/>
  <c r="F37" i="35" l="1"/>
  <c r="F43" i="35" l="1"/>
  <c r="F5" i="23" s="1"/>
  <c r="F59" i="26" l="1"/>
  <c r="F57" i="26"/>
  <c r="F55" i="26"/>
  <c r="F53" i="26"/>
  <c r="F12" i="26"/>
  <c r="F61" i="26" l="1"/>
  <c r="F68" i="26" s="1"/>
  <c r="F46" i="26"/>
  <c r="F66" i="26" s="1"/>
  <c r="F70" i="26" l="1"/>
  <c r="F7" i="23" s="1"/>
  <c r="F11" i="23" s="1"/>
  <c r="F13" i="23" s="1"/>
  <c r="F15" i="23" s="1"/>
</calcChain>
</file>

<file path=xl/sharedStrings.xml><?xml version="1.0" encoding="utf-8"?>
<sst xmlns="http://schemas.openxmlformats.org/spreadsheetml/2006/main" count="273" uniqueCount="184">
  <si>
    <t>I</t>
  </si>
  <si>
    <t>Svi radovi moraju se izvoditi s kvalificiranim radnicima i po pravilima struke.</t>
  </si>
  <si>
    <t>Obračun ugovorenih i izvedenih radova vršit će se prema mjerenjima u naravi utvrđenim u građevinskoj knjizi, koju sastavlja Izvoditelj tijekom izvedbe radova, a kontrolira Nadzor.</t>
  </si>
  <si>
    <t>Svaka pojedina vrsta rada smatra se završenom kad je nakon nje obavljeno detaljno čišćenje. Tek tad se ta vrsta rada može obračunati i platiti, te nastaviti slijedeća faza, odnosno vrsta rada.</t>
  </si>
  <si>
    <t>Izvoditelj je dužan na gradilištu voditi građevinski dnevnik.</t>
  </si>
  <si>
    <t>Sve izmjere i usuglašenja na mjestu prema potvrđenim nacrtima i skicama dužan je napraviti Izvoditelj, a kontrolu i potrebna usuglašenja Nadzorni organ.</t>
  </si>
  <si>
    <t>Izvoditelj je prigodom izvođenja radova dužan zaštititi sve površine koje se zadržavaju, a mogle bi se oštetiti.</t>
  </si>
  <si>
    <t>Materijal dobiven razgrađivanjem se odvozi na javni mjesni deponij što je uključeno u svakoj jediničnoj stavci, bez obzira je li to u pojedinoj stavci napisano ili ne.</t>
  </si>
  <si>
    <t>Tijekom izvođenja radova Izvoditelj je dužan odmah uklanjati sve uočene nedostatke, a nedostatke ustanovljene zapisnikom nakon dovršenja radova, najviše 15 dana od dana pisanja zapisnika. Radovi se smatraju  završenim tek kad su svi nedostaci uklonjeni.</t>
  </si>
  <si>
    <t>Svi ugrađeni materijali po svojoj kakvoći i dimenzijama trebaju odgovarati propisima i standardima. Izvoditelj je dužan pribaviti ateste za sve materijale koji se ugrađuju.</t>
  </si>
  <si>
    <t>kom</t>
  </si>
  <si>
    <t>OPĆI I POSEBNI UVJETI ZA IZVOĐENJE RADOVA</t>
  </si>
  <si>
    <t>Napomene:</t>
  </si>
  <si>
    <t>II</t>
  </si>
  <si>
    <t>RUŠENJA I DEMONTAŽE</t>
  </si>
  <si>
    <t>UKUPNO RUŠENJA I DEMONTAŽE</t>
  </si>
  <si>
    <t>Za sve vrijeme izvođenja radova glavni Izvoditelj treba koordinirati izvedbu svih radova.</t>
  </si>
  <si>
    <t xml:space="preserve">Prije početka svake nove etape rada vrši se detaljan pregled i usuglašava način izvođenja s nadzorom-projektantom. </t>
  </si>
  <si>
    <t xml:space="preserve">Izvoditelj je dužan dnevno sakupljati otpad na gradilištu i dnevno čistiti sve prometne površine, a nakon završetka svake faze rada dužan je izvršiti detaljno čišćenje kao pripremu za slijedeći rad, što je sve sadržano u jediničnim cijenama pojedinih radova. </t>
  </si>
  <si>
    <t>Svi radovi izvode se s posebnom pažnjom uz prethodnu konzultaciju s nadzorom.</t>
  </si>
  <si>
    <t xml:space="preserve">U ovom ponudbenom troškovniku izvoditelj je dužan ponuditi jedinične cijene u koje je uračunao sve troškove za nabavu i dopremu materijala na gradilište, unutarnji transport, prilagodbi radnom vremenu, korisnika sve potrebno za izvedbu određenoga rada, čišćenje nakon svake dovršene faze rada, kao i detaljno završno čišćenje, odvoz otpada, te pripremu i raspremu gradilišta. </t>
  </si>
  <si>
    <t>Radovi će se izvoditi prema opisima iz troškovnika i nacrtima, te stvarnim stanjem na objektu. U slučaju kakve nejasnoće Izvoditelj je to dužan usuglasiti s Nadzorom.</t>
  </si>
  <si>
    <t>U jediničnu cijenu svakog ponuđenoga rada uključene su i sve zaštite u smislu zaštite na radu i zaštite samih radova, kao npr. potpore, radne i fasadne skele, rad na visini iznad 3,5 m, privremene ograde, pristupi, korištenje autodizalice i dr., ukoliko u pojedinoj stavci nisu posebno spomenute.</t>
  </si>
  <si>
    <t>Prije davanja ponude po ovom troškovniku svi ponuditelji - potencijalni izvoditelji - dužni su posjetiti i upoznati se sa građevinom, načinom i mogućnosti pristupa, raspoloživom projektnom dokumentacijom i uvjetima rada, jer se zbog uvjeta rada, stanja građevine i eventualnih nedostataka projektne dokumentacije neće priznavati nikakve nadoplate, nepredviđeni radovi ili zakašnjenja u dovršenju radova.</t>
  </si>
  <si>
    <t>m1</t>
  </si>
  <si>
    <t>Uključene sve dobave materijala, rad, pomoćna sredstva, predradnje, vertikalni, horizontalni i ostali transporti, skele, rad na visini iznad 3,5 m, odvoz  i sl. za izvedbu i sve drugo potrebno do gotovog rada. U pogledu detalja obavezno konzultirati nadzornu službu.</t>
  </si>
  <si>
    <t>m2</t>
  </si>
  <si>
    <t>1.</t>
  </si>
  <si>
    <t>2.</t>
  </si>
  <si>
    <t xml:space="preserve">SVEUKUPNO </t>
  </si>
  <si>
    <t xml:space="preserve"> Kn</t>
  </si>
  <si>
    <t>kpl</t>
  </si>
  <si>
    <t>m3</t>
  </si>
  <si>
    <t>a)</t>
  </si>
  <si>
    <t>b)</t>
  </si>
  <si>
    <t>c)</t>
  </si>
  <si>
    <t>KROVOPOKRIVAČKI RADOVI</t>
  </si>
  <si>
    <t>Zatvaranje otvora na krovnoj površini na pozicijama rušenih dimnjaka. Zatvaranje izvesti betonom razreda tlačne čvrstoće C25/30. Stavka predviđa svu potrebnu izgubljenu oplatu, štemanja, veziva, radnje i predranje za izvedbu iste. Obračun po komadu.</t>
  </si>
  <si>
    <t>UKUPNO KROVOPOKRIVAČKI RADOVI</t>
  </si>
  <si>
    <t>LIMARSKI RADOVI</t>
  </si>
  <si>
    <t>Opći opis:</t>
  </si>
  <si>
    <t>Limarske radove uraditi po uzancama limarske struke. Za sve limarske radove upotrijebiti pocinčani lim u boji. Kod izrade limenih opšava izvoditi propisne dilataciske spojeve a ispod opšava omogućiti ventiliranje.Sve po uzancama limarske struke. U svaku stavku je uključena dobava i ugradba materijala, izrada svih spojeva limova, dobava i ugradba potrebnih obujmica i nosača, izrada pakni ili alternativno nosače lima privijati vijcima sa plastičnim ulošcima za beton ili drugi materijal.</t>
  </si>
  <si>
    <t>Dobava materijala i izrada kotlića od pocinčanog lima u boji za prihvat oborinskih voda na vrhu vertikala oborinske kanalizacije. Stavka predviđa sve potrebne radnje i predradnje za izvedbu iste. Limeni kotlić sidriti u konstruktivni dio građevine. Obračun po komadu.</t>
  </si>
  <si>
    <t>UKUPNO LIMARSKI RADOVI</t>
  </si>
  <si>
    <t>REKAPITULACIJA</t>
  </si>
  <si>
    <t>UKUPNO</t>
  </si>
  <si>
    <t>3.</t>
  </si>
  <si>
    <t>-</t>
  </si>
  <si>
    <t>PDV 25%</t>
  </si>
  <si>
    <t>SVEUKUPNO SA PDV-om</t>
  </si>
  <si>
    <t>kg</t>
  </si>
  <si>
    <t>Odvoz viška materijala na gradsko odlagalište udaljeno do 10 km. Koeficijent rastresitosti 1,30. Obračun po m3.</t>
  </si>
  <si>
    <t>Demontaža limenih vertikala oborinske kanalizacije sa krova građevine. U stavci predviđene sve potrebne predradnje i radnje za izvedbu iste. Obračun po m1.</t>
  </si>
  <si>
    <t>Demontaža horizontalnih limenih oluka oborinske kanalizacije sa krova građevine. U stavci predviđene sve potrebne predradnje i radnje za izvedbu iste. Obračun po m1.</t>
  </si>
  <si>
    <t>Predviđaju se satovi za eventualno nepredviđene radove. Satove koristiti u dogovoru sa nadzornim inženjerom, upisom u građevinski dnevnik.</t>
  </si>
  <si>
    <t xml:space="preserve">KV </t>
  </si>
  <si>
    <t>h</t>
  </si>
  <si>
    <t>NKV</t>
  </si>
  <si>
    <t>Demontaža trulih drvenih greda presjeka 20/18 cm uz prethodnu suglasnost nadzornog inženjera. U stavci predviđene sve potrebne predradnje i radnje za izvedbu iste. Obračun po m1 demontirane grede.</t>
  </si>
  <si>
    <t>Demontaža trulih drvenih greda presjeka 22/20 cm uz prethodnu suglasnost nadzornog inženjera. U stavci predviđene sve potrebne predradnje i radnje za izvedbu iste. Obračun po m1 demontirane grede.</t>
  </si>
  <si>
    <t>Skidanje trulih daski sa krova građevine. U stavci predviđene sve potrebne predradnje za izvedbu iste. Obračun po m2 u dogovoru sa nadzornim inženjerom.</t>
  </si>
  <si>
    <t>Posebnu pažnju prilikom uklanjanja dijela građevine treba posvetiti gospodarenju građevnim otpadom koji podrazumijeva skup aktivnosti i mjera koje obuhvaćaju odvojeno skupljanje i zbrinjavanje građevnog otpada.</t>
  </si>
  <si>
    <t>Građevni otpad ne smije se odložiti na mjestu nastanka kao niti na lokacijama koje nisu za to predviđene. S prijevozom i odlaganjem građevnog otpada koji sadrži azbest ili salonit treba se postupati sukladno Pravilniku o građevnom otpadu i    otpadu koji sadrži azbest (NN 069/2016).</t>
  </si>
  <si>
    <t>Demontaža limenih ploha sa krovne površine građevine. U stavci predviđene sve potrebne predradnje i radnje za izvedbu iste.</t>
  </si>
  <si>
    <t>opšavni lim krovnog prozora</t>
  </si>
  <si>
    <t>Demontaža salonit pokrova sa krova građevine uključivo sa sljemenjakom. U stavci predviđene sve potrebne predradnje i radnje za izvedbu iste. Obračun po m2.</t>
  </si>
  <si>
    <t>GRAĐEVINSKI RADOVI</t>
  </si>
  <si>
    <t>Pažljivo rušenje postojećih dimnjaka koji više nisu u funkciji. Sve radove odraditi u dogovoru sa nadzornim inženjerom. Obračun po komadu srušenog dimnjaka.</t>
  </si>
  <si>
    <t>KV</t>
  </si>
  <si>
    <t>PODRUČNA ŠKOLA MARTINSKI</t>
  </si>
  <si>
    <t>RUŠILAČKI RADOVI</t>
  </si>
  <si>
    <t>ELEKTROINSTALATERSKI RADOVI</t>
  </si>
  <si>
    <t>Sve radove treba izvoditi pažljivo kako ne bi došlo do oštećenja postojeće PVC hidroizolacije ravnog krova. U cijenu treba uključiti svu potrebnu zaštitu od oborina prilikom izvođenja radova. Sve radove izvoditi sukladno posebnim uvjetima i pravilima struke.</t>
  </si>
  <si>
    <t xml:space="preserve">Dobava, krojenje i montaža drvenih greda dimenzija 16/14 cm na mjesto derutnih, te impregniranje sa sredstvom protiv truljenja i crvotočina. Obračun po m1. </t>
  </si>
  <si>
    <t xml:space="preserve">Dobava, krojenje i montaža drvenih greda dimenzija 18/16 cm na mjesto derutnih, te impregniranje sa sredstvom protiv truljenja i crvotočina. Obračun po m1. </t>
  </si>
  <si>
    <t xml:space="preserve">Dobava, krojenje i montaža drvenih greda dimenzija 20/18 cm na mjesto derutnih, te impregniranje sa sredstvom protiv truljenja i crvotočina. Obračun po m1. </t>
  </si>
  <si>
    <t xml:space="preserve">Impregniranje greda i daščane oplate koja se ne mijenja sredstvom protiv truljenja i crvotočina. Obračun po kompletu. </t>
  </si>
  <si>
    <t>Dobava i postava daske 24 mm preko drvenih greda uključivo sa sredstvom protiv truljenja i crvotočina. Stavka predviđa sve potrebne radnje i predradnje za izvedbu iste. Obračun po m2.</t>
  </si>
  <si>
    <t>Dobava, doprema i postavljanje crijepa na letve za pokrov građevine - crijep Kanalica. Crijep postaviti na pjenu, a prva tri reda postava u mort. Preklopi kanalice minimalno 10 cm. Stavka predviđa sve potrebne radnje i predradnje za izvedbu iste. Obračun po m2.</t>
  </si>
  <si>
    <t>Dobava, doprema i postavljanje sljemenjaka na sljeme i greben krova sa polaganjem u vapneni mort. Obračun po m1.</t>
  </si>
  <si>
    <t xml:space="preserve">Dobava, krojenje i montaža drvenih greda dimenzija 14/12 cm u maksinmalnom razmaku od 80 cm na dijelu krova iznad kabineta i spremišta domara. Stavka predviđa impregniranje greda sredstvom protiv truljenja i crvotočina. Obračun po m1. </t>
  </si>
  <si>
    <t>Demontaža trulih drvenih greda presjeka 14/12 cm uz prethodnu suglasnost nadzornog inženjera. U stavci predviđene sve potrebne predradnje i radnje za izvedbu iste. Obračun po m1 demontirane grede.</t>
  </si>
  <si>
    <t>Demontaža trulih drvenih greda presjeka 16/14 cm uz prethodnu suglasnost nadzornog inženjera. U stavci predviđene sve potrebne predradnje i radnje za izvedbu iste. Obračun po m1 demontirane grede.</t>
  </si>
  <si>
    <t>Demontaža trulih drvenih greda presjeka 18/16 cm uz prethodnu suglasnost nadzornog inženjera. U stavci predviđene sve potrebne predradnje i radnje za izvedbu iste. Obračun po m1 demontirane grede.</t>
  </si>
  <si>
    <t>Sanacija vijenca zabatnih kamenih zidova kosih krovova mortom ili drugim vezivom prije ugradnje nove limarije. Razvijena širina zahvata cca 50 cm. Stavka uključuje oplatu te sve potrebne radnje i predradnje za izvedbu iste. Izvođenje stavke prema nalogu Nadzornog inženjera upisom u građevinski dnevnik. Obračun po m1.</t>
  </si>
  <si>
    <t>Zidarska pripomoć u smislu raznih štemanja, dozidavanja, popravka i krpanja. Obračun u radnim satima prema upisu u građevinski dnevnik ovjeren od strane nadzornog inženjera.</t>
  </si>
  <si>
    <t xml:space="preserve">Dobava materijala i izrada horizontalnog žljeba od pocinčanog lima u boji sa pocinčanim kukama razvijene širine 60 cm. Stavka predviđa sve potrebne radnje i predradnje za izvedbu iste. Obračun po m1. </t>
  </si>
  <si>
    <t xml:space="preserve">Dobava materijala i izrada vertikalnog oluka od pocinčanog lima u boji sa pocinčanim kukama razvijene širine 50 cm. Stavka predviđa i izradu spoja željeznu vertikalu i eventualne redukcije istih te sve potrebne radnje i predradnje za izvedbu iste. Obračun po m1. </t>
  </si>
  <si>
    <t>Dobava i postava ter papira preko daske. Ter papir također postaviti preko vijenca zabatnih zidova. Stavka predviđa sve potrebne radnje i predradnje za izvedbu iste. Obračun po m2.</t>
  </si>
  <si>
    <t>Dobava materijala i izrada limene klupčice zabatnih vijenaca zidova kosih krovova pocinčanim limom u boji r.š. 70 cm. Limena klupčica se postavlja na vijenac te se prema krovu postavlja ispod kanalice dok sa vanjske strane ima okap. Obračun po m1.</t>
  </si>
  <si>
    <t>TROŠKOVNIK RUŠILAČKIH RADOVA ENERGETSKE OBNOVE</t>
  </si>
  <si>
    <t>OSNOVNE ŠKOLE "VITOMIR ŠIROLA-PAJO" NEDEŠĆINA</t>
  </si>
  <si>
    <t>TROŠKOVNIK KROVOPOKRIVAČKIH RADOVA ENERGETSKE OBNOVE</t>
  </si>
  <si>
    <t>a'</t>
  </si>
  <si>
    <t xml:space="preserve">kom </t>
  </si>
  <si>
    <t>m</t>
  </si>
  <si>
    <t>kompl.</t>
  </si>
  <si>
    <t>Betoniranje armirano - betonskih nadvoja i krovnog vijenca. U cijenu uključiti dobavu, ugradbu i njegu betona, postavu dvostrane oplate i ugradnju armaturnog čelika,  te kompletan rad i materijal potreban za dovršenje stavke uključujući sve potrebne predradnje i radnje. Obračun po m3 betona, m2 oplate i kg željeza.</t>
  </si>
  <si>
    <t>oplata</t>
  </si>
  <si>
    <t>beton C 25/30</t>
  </si>
  <si>
    <t>armatura</t>
  </si>
  <si>
    <r>
      <t>Napomena uz troškovnik:</t>
    </r>
    <r>
      <rPr>
        <sz val="11"/>
        <rFont val="Times New Roman"/>
        <family val="1"/>
        <charset val="238"/>
      </rPr>
      <t xml:space="preserve"> Radovi predviđeni ovim troškovnikom moraju biti izvedeni u skladu sa važećim propisima, Hrvatskim normama, standardima, te pravilima struke i zanata.</t>
    </r>
  </si>
  <si>
    <t>U jedinične cijene pojedinih stavki, osim navadenih materijala i radova, uračunati i sve ostale sitnije materijale i radove u skladu sa važećim građevinskim normama, pripremne i završne radove na gradilištu (pripreme za početak radova, čišćenje otpadaka, popravke oštećenja koja nastanu kao poslijedica izvedbe javne rasvjete i sl.) i drugo do pune funkcionalnosti stavke.</t>
  </si>
  <si>
    <t xml:space="preserve">Za sve nejasnoče kod izrade ponude ponuđač treba konzultirati nacrtni dio projekta, a ako ih ni tada nije otkonio treba se konsultirati sa projektantom.  </t>
  </si>
  <si>
    <t>U PONUDI OBAVEZNO NAVESTI TIP PROIZVODA I PROIZVOĐAČA ČIJI PROIZVOD SE NUDI. BEZ TOGA SMATRATI ĆE SE DA SE NUDI OPREMA IZ OPISA STAVKE, AKO JE NAVEDENA.</t>
  </si>
  <si>
    <t>Manji rekonstruktivni zahvati na postojećoj instalaciji, ovisno o stanju zatečenom na licu mjesta.Obračun prema stvarno utrošenom vremenu utvrđen kroz dnevnik i građevinsku knjigu.</t>
  </si>
  <si>
    <t>sati</t>
  </si>
  <si>
    <t>UKUPNO :</t>
  </si>
  <si>
    <t>3.1.</t>
  </si>
  <si>
    <t>3.2.</t>
  </si>
  <si>
    <t>INASTALACIJA ZAŠTITE OD MUNJE</t>
  </si>
  <si>
    <t xml:space="preserve"> GRAĐEVINSKI RADOVI </t>
  </si>
  <si>
    <t>Probijanje temelja ili zida debljine 40-50 cm radi uvlačenja uzemljivača u objekt i spajanja na GRO te zidarsko zatvaranje otvora i obrada zida sa obje strane radi dovođenja u prvobitno stanje.</t>
  </si>
  <si>
    <t>GROMOBRABNSKA INSTALACIJA</t>
  </si>
  <si>
    <t>Uklanjanje postojeće gromobranske instalacije sa krova i pročelja te otprema na deponij. Uračunata demontaža i vađenje nosača gromobranske trake. Dužina trake cca 250 m.</t>
  </si>
  <si>
    <t>Dobava pocinčane čelične trake ili gromobranskog okruglog vodiča označenog presjeka i materijala te polaganje  ili montaža na opisani način. Sav montažni pribor i materijal mora biti antikorozivno zaštićen.</t>
  </si>
  <si>
    <r>
      <t xml:space="preserve">Vruče pocinčani čelični vodič (žica) </t>
    </r>
    <r>
      <rPr>
        <sz val="11"/>
        <rFont val="Symbol"/>
        <family val="1"/>
        <charset val="2"/>
      </rPr>
      <t>F</t>
    </r>
    <r>
      <rPr>
        <sz val="11"/>
        <rFont val="Times New Roman"/>
        <family val="1"/>
        <charset val="238"/>
      </rPr>
      <t>10. Polaganje u kanal iskopan u zemlji. Žicu polagati bez zatezanja i oštrog savijanja.</t>
    </r>
  </si>
  <si>
    <r>
      <t xml:space="preserve">Vruče pocinčani čelični vodič  </t>
    </r>
    <r>
      <rPr>
        <sz val="11"/>
        <rFont val="Symbol"/>
        <family val="1"/>
        <charset val="2"/>
      </rPr>
      <t>F</t>
    </r>
    <r>
      <rPr>
        <sz val="11"/>
        <rFont val="Times New Roman"/>
        <family val="1"/>
        <charset val="238"/>
      </rPr>
      <t xml:space="preserve">10. Polaganje  po fasadi od izlaska iz zemlje do mjernog spoja na nosačima za zid  Uračunata dobava odgovarajućih nosača vodiča (žice) </t>
    </r>
    <r>
      <rPr>
        <sz val="11"/>
        <rFont val="Symbol"/>
        <family val="1"/>
        <charset val="2"/>
      </rPr>
      <t>F</t>
    </r>
    <r>
      <rPr>
        <sz val="11"/>
        <rFont val="Times New Roman"/>
        <family val="1"/>
        <charset val="238"/>
      </rPr>
      <t xml:space="preserve">10  za zid koji se postavljaju na razmaku ne većem od 0,8 m, a vodič se na nosač pričvršćuje </t>
    </r>
    <r>
      <rPr>
        <b/>
        <sz val="11"/>
        <rFont val="Times New Roman"/>
        <family val="1"/>
      </rPr>
      <t>pločicom sa dva vijka</t>
    </r>
    <r>
      <rPr>
        <sz val="11"/>
        <rFont val="Times New Roman"/>
        <family val="1"/>
        <charset val="238"/>
      </rPr>
      <t>. Sav montažni i spojni materijal i pribor uračunati.</t>
    </r>
  </si>
  <si>
    <r>
      <t xml:space="preserve">Aluminijski vodič </t>
    </r>
    <r>
      <rPr>
        <sz val="11"/>
        <rFont val="Symbol"/>
        <family val="1"/>
        <charset val="2"/>
      </rPr>
      <t>F</t>
    </r>
    <r>
      <rPr>
        <sz val="11"/>
        <rFont val="Times New Roman"/>
        <family val="1"/>
        <charset val="238"/>
      </rPr>
      <t xml:space="preserve">8 (legura AlMgSi0,5). Polaganje po fasadi na nosačima za zid (od mjernog spoja do krova te na drugim mjestima po zidu). Uračunata dobava odgovarajućih nosača vodiča </t>
    </r>
    <r>
      <rPr>
        <sz val="11"/>
        <rFont val="Symbol"/>
        <family val="1"/>
        <charset val="2"/>
      </rPr>
      <t>F</t>
    </r>
    <r>
      <rPr>
        <sz val="11"/>
        <rFont val="Times New Roman"/>
        <family val="1"/>
        <charset val="238"/>
      </rPr>
      <t>8  za zid koji se postavljaju na razmaku ne većem od 0,8 m, a vodič se na nosač pričvršćuje pločicom sa dva vijka. Sav montažni i spojni materijal i pribor uračunati. Dužina nosača mora biti prilagođena debljini obloge fasade toplinskom izolacijom (cca 12 cm).</t>
    </r>
  </si>
  <si>
    <r>
      <t xml:space="preserve">Aluminijski vodič F8 (legura AlMgSi0,5). Polaganje po ravnom krovu na nosačima za ravan krov pokriven plastičnom folijom. Uračunata dobava odgovarajućih nosača vodiča </t>
    </r>
    <r>
      <rPr>
        <sz val="11"/>
        <rFont val="Symbol"/>
        <family val="1"/>
        <charset val="2"/>
      </rPr>
      <t>F</t>
    </r>
    <r>
      <rPr>
        <sz val="11"/>
        <rFont val="Times New Roman"/>
        <family val="1"/>
        <charset val="238"/>
      </rPr>
      <t>8   koji se postavljaju na razmaku ne većem od 1 m. Vodič se na nosač pričvršćuje pločicom sa dva vijka. Nosač se ljepi na podlogu odgovarajućim lijepilom. Sav montažni i spojni materijal i pribor kao sredstvo za ljepljenje nosača na podlogu uračunati.</t>
    </r>
  </si>
  <si>
    <r>
      <t xml:space="preserve">Aluminijski vodič F8 (legura AlMgSi0,5). Polaganje po kosom krovu na nosačima za kanalice. Uračunata dobava odgovarajućih nosača vodiča </t>
    </r>
    <r>
      <rPr>
        <sz val="11"/>
        <rFont val="Symbol"/>
        <family val="1"/>
        <charset val="2"/>
      </rPr>
      <t>F</t>
    </r>
    <r>
      <rPr>
        <sz val="11"/>
        <rFont val="Times New Roman"/>
        <family val="1"/>
        <charset val="238"/>
      </rPr>
      <t>8   koji se postavljaju na na razmaku ne većem od 1 m, a vodič se na nosač pričvršćuje pločicom sa dva vijka.</t>
    </r>
  </si>
  <si>
    <t>Štitnik gromobranskih odvoda dužine 1500 mm i širine 50 mm, od nehrđajučeg čelika, komplet sa pripadnim vijcima te montaža na spustove.</t>
  </si>
  <si>
    <r>
      <t xml:space="preserve">Izrada spojeva na gromobranskom uzemljivaču između čeličnih pocinčanih vodiča </t>
    </r>
    <r>
      <rPr>
        <sz val="11"/>
        <rFont val="Symbol"/>
        <family val="1"/>
        <charset val="2"/>
      </rPr>
      <t>F</t>
    </r>
    <r>
      <rPr>
        <sz val="11"/>
        <rFont val="Times New Roman"/>
        <family val="1"/>
        <charset val="238"/>
      </rPr>
      <t>10 pomoću standardnog spojnog gromobranskog pribora (križne spojnice žica-žica). Spojni pribor uračunat.</t>
    </r>
  </si>
  <si>
    <r>
      <t>Izrada spojeva na gromobranskim hvataljkama i odvodima između  aluminijskih vodiča</t>
    </r>
    <r>
      <rPr>
        <b/>
        <sz val="11"/>
        <rFont val="Times New Roman"/>
        <family val="1"/>
        <charset val="238"/>
      </rPr>
      <t xml:space="preserve"> </t>
    </r>
    <r>
      <rPr>
        <b/>
        <sz val="11"/>
        <rFont val="Symbol"/>
        <family val="1"/>
        <charset val="2"/>
      </rPr>
      <t xml:space="preserve">F </t>
    </r>
    <r>
      <rPr>
        <sz val="11"/>
        <rFont val="Times New Roman"/>
        <family val="1"/>
        <charset val="238"/>
      </rPr>
      <t>8 međusobno pomoću standardnog spojnog gromobranskog pribora (križnih spojnica žica - žica). Spojni pribor uračunat.</t>
    </r>
  </si>
  <si>
    <r>
      <t xml:space="preserve">Izrada spojeva na gromobranskim hvataljkama i odvodima između  aluminijskih vodiča </t>
    </r>
    <r>
      <rPr>
        <sz val="11"/>
        <rFont val="Symbol"/>
        <family val="1"/>
        <charset val="2"/>
      </rPr>
      <t>F</t>
    </r>
    <r>
      <rPr>
        <sz val="11"/>
        <rFont val="Times New Roman"/>
        <family val="1"/>
        <charset val="238"/>
      </rPr>
      <t>8 i limenih opšava i oluka pomoću standardnog spojnog gromobranskog pribora. Spojni pribor mora biti izabran tako da najbolje odgovara mjestu montaže i vrsti spoja. Spojni pribor uračunat.</t>
    </r>
  </si>
  <si>
    <r>
      <t xml:space="preserve">Izrada spojeva na gromobranskim odvodima između  aluminijskih vodiča </t>
    </r>
    <r>
      <rPr>
        <sz val="11"/>
        <rFont val="Symbol"/>
        <family val="1"/>
        <charset val="2"/>
      </rPr>
      <t>F</t>
    </r>
    <r>
      <rPr>
        <sz val="11"/>
        <rFont val="Times New Roman"/>
        <family val="1"/>
        <charset val="238"/>
      </rPr>
      <t>8 i metalnih masa oluka-slivnika pomoću standardnog spojnog gromobranskog pribora. Spojni pribor mora biti izabran tako da najbolje odgovara mjestu montaže i vrsti spoja. Spojni pribor uračunat.</t>
    </r>
  </si>
  <si>
    <t>Izrada premoštenja metalnih masa prozorskih rešetki i drugih sličnih metalnih masa na fasadi na gromobranske spusteve. Spojni pribor mora biti izabran tako da najbolje odgovara mjestu montaže i vrsti spoja. Spojni pribor uračunat..</t>
  </si>
  <si>
    <t>Izrada nadžbuknih mjernih spojeva pomoću originalnih rastavnih spojnich za montažu na aluminijski i čelični vodič te obilježavanje mjernih spojeva rednim brojem. Spojni pribor za mjerni spoj uračunati.</t>
  </si>
  <si>
    <t>Pregled i i ispitivanje gromobranske instalacije i pribavljanje atesta o :</t>
  </si>
  <si>
    <t>- otporu uzemljivača</t>
  </si>
  <si>
    <t>- uzemljenosti svih matalnih masa koje se moraju uzemljiti</t>
  </si>
  <si>
    <t>Izrada projekta izvedenog stanja gromobranske instalacije u tri kopije i predaja investitoru.</t>
  </si>
  <si>
    <t>Izrada knjige revizije gromobranske instalacije i predaja investitoru.</t>
  </si>
  <si>
    <t>GROMOBRANSKA INSTALACIJA</t>
  </si>
  <si>
    <t>UKUPNO KN :</t>
  </si>
  <si>
    <t>krovni prozor</t>
  </si>
  <si>
    <t>3.1.1.</t>
  </si>
  <si>
    <t>3.2.1.</t>
  </si>
  <si>
    <t>3.2.2.</t>
  </si>
  <si>
    <t>3.2.3.</t>
  </si>
  <si>
    <t>3.2.4.</t>
  </si>
  <si>
    <t>3.2.5.</t>
  </si>
  <si>
    <t>3.2.6.</t>
  </si>
  <si>
    <t>3.2.7.</t>
  </si>
  <si>
    <t>3.2.8.</t>
  </si>
  <si>
    <t>3.2.9.</t>
  </si>
  <si>
    <t>3.2.10.</t>
  </si>
  <si>
    <t>3.2.11.</t>
  </si>
  <si>
    <t>3.2.12.</t>
  </si>
  <si>
    <t>3.2.13.</t>
  </si>
  <si>
    <t>3.2.14.</t>
  </si>
  <si>
    <t>3.2.15.</t>
  </si>
  <si>
    <t>3.2.16.</t>
  </si>
  <si>
    <t>3.2.17.</t>
  </si>
  <si>
    <t>Sanacija kosog krova Područne škole Sveti Martin na k.č. 997/13 K.O. Martinski</t>
  </si>
  <si>
    <t>TROŠKOVNIK ZA IZVOĐENJE RADOVA SANACIJE</t>
  </si>
  <si>
    <t>KOSOG KROVA NA PODRUČNOJ ŠKOLA MARTINSKI</t>
  </si>
  <si>
    <t>Poreč, srpanj 2019. g.</t>
  </si>
  <si>
    <t xml:space="preserve">Izvoditelj je obvezan sve radove po ovom Troškovniku i ugovornoj dokumentaciji izvesti stručno i kvalitetno, pridržavajući se svih dužnosti i obveza iz Zakona gradnji, važećih norma, pravilnika i propisa, pravila zanata, posebnih uzanca o građenju, tehničkoj dokumentaciji, uputa projektanta i konstruktera, te uvjeta Ugovora. </t>
  </si>
  <si>
    <t>Radove na rušenjima Izvođač radova treba izvoditi krajnje oprezno uz sva potrebna prethodna osiguranja.</t>
  </si>
  <si>
    <t>Nadzorna služba u suglasnosti s Investitorom ovlašteni su izvršiti promjenu oblika i kvalitete   izvedbe pojedinih stavaka u skladu s ciljevima projekta ako se to ukaže potrebnim tijekom izvođenja radova.</t>
  </si>
  <si>
    <t>U jediničnu cijenu svakog ponuđenoga rada uključene su i sve zaštite u smislu zaštite na radu i zaštite samih radova, kao npr. potpore, radne i fasadne skele, rad na visini iznad 3,5 m,    privremene ograde, pristupi, korištenje autodizalice i dr., ukoliko u pojedinoj stavci nisu posebno spomenute.</t>
  </si>
  <si>
    <t>Sve potrebne radove Izvoditelj je dužan izvesti na vrijeme prema dinamici radova. Ukoliko Izvoditelj propusti što izvesti, višak radova zbog učinjenoga propusta neće se posebno platiti već radovi će se izvesti na teret izvođača radova.</t>
  </si>
  <si>
    <t>KOSOG KROVA NA PODRUČNOJ ŠKOLI SVETI MARTIN</t>
  </si>
  <si>
    <t>OPĆI I POSEBNI UVJETI ZA IZVOĐENJE RADOVA SANACIJE</t>
  </si>
  <si>
    <t>INVESTITOR:</t>
  </si>
  <si>
    <t>GRAĐEVINA:</t>
  </si>
  <si>
    <t>FAZA PROJEKTA:</t>
  </si>
  <si>
    <t xml:space="preserve">PROJEKTANT: </t>
  </si>
  <si>
    <t xml:space="preserve">VLADIMIR SLADONJA, dipl. ing. građ. </t>
  </si>
  <si>
    <t xml:space="preserve">PROJEKTANT SURADNIK: </t>
  </si>
  <si>
    <t>ELVIS SALAMUN ing. građ.</t>
  </si>
  <si>
    <t>Osnovna škola "Vitomir Širola - Pajo" Nedešćina 103, Nedešćina</t>
  </si>
  <si>
    <t>ZAJEDNIČKA OZNAKA PROJEKTA</t>
  </si>
  <si>
    <t>Z-18/17</t>
  </si>
  <si>
    <t>GLAVNI PROJEKT</t>
  </si>
  <si>
    <t xml:space="preserve">LJUBIŠA IVKOVIĆ, dipl. ing. el. </t>
  </si>
  <si>
    <t xml:space="preserve">GLAVNI PROJEKTANT: </t>
  </si>
  <si>
    <t>REKAPITULACIJA  RADOVA SANACIJE</t>
  </si>
  <si>
    <t>KOSOG KROVA PODRUČNE ŠKOLE MARTINSKI</t>
  </si>
  <si>
    <t>Sve radove treba izvoditi pažljivo kako ne bi došlo do oštećenja prostorija ispod krova i postojeće fasade. Radovi se izvode bez diranja horizontalne stropne konstrukcije (strop prizemlja - drvene grede i štuketi), potrebno ga je zaštititi kako ne bi došlo  do propadanja osoba ili materijala kroz strop. U cijenu treba uključiti svu potrebnu zaštitu od oborina prilikom izvođenja radova. Sve radove izvoditi sukladno posebnim uvjetima.</t>
  </si>
  <si>
    <t>Izrada, dobava, montaža i demontaža nakon izvršenih radova, fasadne skele od bešavnih čeličnih cijevi, odnosno od montažno  demontažnih elemenata odabranog sustava skele, sa svim ukrućenjima, potporama, ogradama, mostovima, prilazima i slično. Skela se izvodi za sve učesnike u gradnji i ne može se posebno naplaćivati.</t>
  </si>
  <si>
    <t>Glavni izvođač radova dužan je koordinirati sve izvođače radova kako bi se svi radovi izveli u roku koji je predviđen za skelu. Skelu je potrebno izvesti prema HTZ propisima. Obračun po m2 projekcije.</t>
  </si>
  <si>
    <t>Troškovnik za nabavu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</si>
</sst>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n&quot;_-;\-* #,##0.00\ &quot;kn&quot;_-;_-* &quot;-&quot;??\ &quot;kn&quot;_-;_-@_-"/>
    <numFmt numFmtId="43" formatCode="_-* #,##0.00\ _k_n_-;\-* #,##0.00\ _k_n_-;_-* &quot;-&quot;??\ _k_n_-;_-@_-"/>
    <numFmt numFmtId="164" formatCode="[$-41A]General"/>
    <numFmt numFmtId="165" formatCode="[$-41A]#,##0.00"/>
    <numFmt numFmtId="166" formatCode="[$-41A]0.00"/>
    <numFmt numFmtId="167" formatCode="_-[$€-2]\ * #,##0.00_-;\-[$€-2]\ * #,##0.00_-;_-[$€-2]\ * &quot;-&quot;??_-"/>
    <numFmt numFmtId="168" formatCode="&quot;kn&quot;\ #,##0.00;[Red]\-&quot;kn&quot;\ #,##0.00"/>
    <numFmt numFmtId="169" formatCode="#.##0.0"/>
    <numFmt numFmtId="170" formatCode="_-* #,##0.00_-;\-* #,##0.00_-;_-* &quot;-&quot;??_-;_-@_-"/>
  </numFmts>
  <fonts count="75">
    <font>
      <sz val="10"/>
      <name val="Arial"/>
      <charset val="238"/>
    </font>
    <font>
      <sz val="10"/>
      <name val="Arial"/>
      <family val="2"/>
    </font>
    <font>
      <sz val="10"/>
      <name val="Arial CE"/>
      <family val="2"/>
      <charset val="238"/>
    </font>
    <font>
      <b/>
      <sz val="11"/>
      <name val="Arial CE"/>
      <family val="2"/>
      <charset val="238"/>
    </font>
    <font>
      <b/>
      <sz val="12"/>
      <name val="Arial CE"/>
      <family val="2"/>
      <charset val="238"/>
    </font>
    <font>
      <sz val="10"/>
      <color indexed="10"/>
      <name val="Arial CE"/>
      <family val="2"/>
      <charset val="238"/>
    </font>
    <font>
      <i/>
      <sz val="10"/>
      <color indexed="10"/>
      <name val="Arial CE"/>
      <family val="2"/>
      <charset val="238"/>
    </font>
    <font>
      <i/>
      <sz val="10"/>
      <name val="Arial CE"/>
      <family val="2"/>
      <charset val="238"/>
    </font>
    <font>
      <sz val="10"/>
      <name val="Arial (W1)"/>
    </font>
    <font>
      <sz val="10"/>
      <name val="Arial"/>
      <family val="2"/>
      <charset val="238"/>
    </font>
    <font>
      <sz val="11"/>
      <name val="Arial"/>
      <family val="2"/>
      <charset val="238"/>
    </font>
    <font>
      <b/>
      <sz val="11"/>
      <name val="Arial"/>
      <family val="2"/>
      <charset val="238"/>
    </font>
    <font>
      <b/>
      <sz val="10"/>
      <name val="Arial CE"/>
      <family val="2"/>
      <charset val="238"/>
    </font>
    <font>
      <sz val="10"/>
      <color rgb="FFFF0000"/>
      <name val="Arial CE"/>
      <family val="2"/>
      <charset val="238"/>
    </font>
    <font>
      <sz val="10"/>
      <color rgb="FFFF0000"/>
      <name val="Arial (W1)"/>
    </font>
    <font>
      <i/>
      <sz val="10"/>
      <color rgb="FFFF0000"/>
      <name val="Arial CE"/>
      <family val="2"/>
      <charset val="238"/>
    </font>
    <font>
      <b/>
      <sz val="10"/>
      <color rgb="FFFF0000"/>
      <name val="Arial CE"/>
      <family val="2"/>
      <charset val="238"/>
    </font>
    <font>
      <i/>
      <sz val="10"/>
      <name val="Arial CE"/>
      <charset val="238"/>
    </font>
    <font>
      <b/>
      <sz val="20"/>
      <name val="Arial CE"/>
      <charset val="238"/>
    </font>
    <font>
      <b/>
      <sz val="11"/>
      <name val="Times New Roman CE"/>
      <family val="1"/>
      <charset val="238"/>
    </font>
    <font>
      <sz val="11"/>
      <name val="Times New Roman CE"/>
      <family val="1"/>
      <charset val="238"/>
    </font>
    <font>
      <b/>
      <sz val="11"/>
      <color rgb="FFFF0000"/>
      <name val="Arial CE"/>
      <family val="2"/>
      <charset val="238"/>
    </font>
    <font>
      <sz val="10"/>
      <color rgb="FFFF0000"/>
      <name val="Arial"/>
      <family val="2"/>
      <charset val="238"/>
    </font>
    <font>
      <b/>
      <sz val="15"/>
      <name val="Arial"/>
      <family val="2"/>
      <charset val="238"/>
    </font>
    <font>
      <sz val="10"/>
      <color rgb="FF000000"/>
      <name val="Arial"/>
      <family val="2"/>
      <charset val="238"/>
    </font>
    <font>
      <sz val="10"/>
      <color rgb="FFFF0000"/>
      <name val="Arial CE"/>
      <charset val="238"/>
    </font>
    <font>
      <sz val="10"/>
      <color rgb="FF000000"/>
      <name val="Arial CE"/>
      <charset val="238"/>
    </font>
    <font>
      <b/>
      <sz val="10"/>
      <color rgb="FF000000"/>
      <name val="Arial CE"/>
      <charset val="238"/>
    </font>
    <font>
      <sz val="11"/>
      <color rgb="FF000000"/>
      <name val="Arial"/>
      <family val="2"/>
      <charset val="238"/>
    </font>
    <font>
      <sz val="11"/>
      <name val="Times New Roman"/>
      <family val="1"/>
    </font>
    <font>
      <b/>
      <sz val="16"/>
      <name val="Arial"/>
      <family val="2"/>
      <charset val="238"/>
    </font>
    <font>
      <sz val="11"/>
      <color rgb="FFC00000"/>
      <name val="Times New Roman"/>
      <family val="1"/>
    </font>
    <font>
      <sz val="10"/>
      <name val="Times New Roman CE"/>
      <family val="1"/>
      <charset val="238"/>
    </font>
    <font>
      <sz val="10"/>
      <name val="Times New Roman CE"/>
      <family val="1"/>
    </font>
    <font>
      <sz val="12"/>
      <name val="Times New Roman CE"/>
      <family val="1"/>
      <charset val="238"/>
    </font>
    <font>
      <sz val="12"/>
      <name val="Times New Roman CE"/>
      <family val="1"/>
    </font>
    <font>
      <sz val="10"/>
      <color indexed="8"/>
      <name val="MS Sans Serif"/>
      <family val="2"/>
      <charset val="238"/>
    </font>
    <font>
      <sz val="11"/>
      <name val="Times New Roman"/>
      <family val="1"/>
      <charset val="238"/>
    </font>
    <font>
      <sz val="11"/>
      <name val="Times New Roman CE"/>
      <charset val="238"/>
    </font>
    <font>
      <sz val="10"/>
      <name val="Helv"/>
    </font>
    <font>
      <sz val="10"/>
      <name val="Arial CE"/>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Arial"/>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color theme="1"/>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i/>
      <sz val="10"/>
      <name val="Arial"/>
      <family val="2"/>
      <charset val="238"/>
    </font>
    <font>
      <i/>
      <sz val="10"/>
      <color rgb="FFFF0000"/>
      <name val="Arial"/>
      <family val="2"/>
      <charset val="238"/>
    </font>
    <font>
      <sz val="10"/>
      <name val="Arial"/>
      <family val="2"/>
      <charset val="238"/>
    </font>
    <font>
      <sz val="10"/>
      <name val="Calibri"/>
      <family val="2"/>
      <charset val="238"/>
    </font>
    <font>
      <sz val="10"/>
      <name val="Times New Roman"/>
      <family val="1"/>
    </font>
    <font>
      <b/>
      <sz val="11"/>
      <name val="Times New Roman"/>
      <family val="1"/>
    </font>
    <font>
      <sz val="11"/>
      <name val="Arial"/>
      <family val="2"/>
    </font>
    <font>
      <b/>
      <sz val="11"/>
      <name val="Times New Roman"/>
      <family val="1"/>
      <charset val="238"/>
    </font>
    <font>
      <sz val="11"/>
      <name val="Symbol"/>
      <family val="1"/>
      <charset val="2"/>
    </font>
    <font>
      <b/>
      <u/>
      <sz val="11"/>
      <name val="Times New Roman"/>
      <family val="1"/>
      <charset val="238"/>
    </font>
    <font>
      <b/>
      <sz val="11"/>
      <name val="Arial"/>
      <family val="2"/>
    </font>
    <font>
      <u/>
      <sz val="11"/>
      <name val="Times New Roman"/>
      <family val="1"/>
      <charset val="238"/>
    </font>
    <font>
      <b/>
      <sz val="11"/>
      <name val="Symbol"/>
      <family val="1"/>
      <charset val="2"/>
    </font>
    <font>
      <sz val="11"/>
      <name val="Arial CE"/>
      <family val="2"/>
      <charset val="238"/>
    </font>
    <font>
      <sz val="11"/>
      <name val="Arial CE"/>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auto="1"/>
      </top>
      <bottom style="double">
        <color auto="1"/>
      </bottom>
      <diagonal/>
    </border>
  </borders>
  <cellStyleXfs count="112">
    <xf numFmtId="0" fontId="0" fillId="0" borderId="0"/>
    <xf numFmtId="0" fontId="1" fillId="0" borderId="0"/>
    <xf numFmtId="164" fontId="24" fillId="0" borderId="0" applyBorder="0" applyProtection="0"/>
    <xf numFmtId="0" fontId="28" fillId="0" borderId="0"/>
    <xf numFmtId="0" fontId="9" fillId="0" borderId="0"/>
    <xf numFmtId="0" fontId="9" fillId="0" borderId="0">
      <alignment vertical="justify" wrapText="1"/>
    </xf>
    <xf numFmtId="43" fontId="9" fillId="0" borderId="0" applyFont="0" applyFill="0" applyBorder="0" applyAlignment="0" applyProtection="0"/>
    <xf numFmtId="44"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32" fillId="0" borderId="0">
      <alignment horizontal="right" vertical="top"/>
    </xf>
    <xf numFmtId="0" fontId="33" fillId="0" borderId="0">
      <alignment horizontal="right" vertical="top"/>
    </xf>
    <xf numFmtId="0" fontId="34" fillId="0" borderId="0">
      <alignment horizontal="justify" vertical="top" wrapText="1"/>
    </xf>
    <xf numFmtId="0" fontId="35" fillId="0" borderId="0">
      <alignment horizontal="justify" vertical="top" wrapText="1"/>
    </xf>
    <xf numFmtId="0" fontId="32" fillId="0" borderId="0">
      <alignment horizontal="left"/>
    </xf>
    <xf numFmtId="0" fontId="33" fillId="0" borderId="0">
      <alignment horizontal="left"/>
    </xf>
    <xf numFmtId="4" fontId="34" fillId="0" borderId="0">
      <alignment horizontal="right"/>
    </xf>
    <xf numFmtId="4" fontId="35" fillId="0" borderId="0">
      <alignment horizontal="right"/>
    </xf>
    <xf numFmtId="0" fontId="34" fillId="0" borderId="0">
      <alignment horizontal="right"/>
    </xf>
    <xf numFmtId="0" fontId="35" fillId="0" borderId="0">
      <alignment horizontal="right"/>
    </xf>
    <xf numFmtId="4" fontId="34" fillId="0" borderId="0">
      <alignment horizontal="right" wrapText="1"/>
    </xf>
    <xf numFmtId="4" fontId="35" fillId="0" borderId="0">
      <alignment horizontal="right" wrapText="1"/>
    </xf>
    <xf numFmtId="0" fontId="34" fillId="0" borderId="0">
      <alignment horizontal="right"/>
    </xf>
    <xf numFmtId="0" fontId="35" fillId="0" borderId="0">
      <alignment horizontal="right"/>
    </xf>
    <xf numFmtId="4" fontId="34" fillId="0" borderId="0">
      <alignment horizontal="right"/>
    </xf>
    <xf numFmtId="4" fontId="35" fillId="0" borderId="0">
      <alignment horizontal="right"/>
    </xf>
    <xf numFmtId="0" fontId="9" fillId="0" borderId="0"/>
    <xf numFmtId="0" fontId="9" fillId="0" borderId="0"/>
    <xf numFmtId="0" fontId="9" fillId="0" borderId="0"/>
    <xf numFmtId="0" fontId="9" fillId="0" borderId="0"/>
    <xf numFmtId="0" fontId="36"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9" fillId="0" borderId="0"/>
    <xf numFmtId="0" fontId="39" fillId="0" borderId="0"/>
    <xf numFmtId="0" fontId="39" fillId="0" borderId="0"/>
    <xf numFmtId="43" fontId="9" fillId="0" borderId="0" applyFont="0" applyFill="0" applyBorder="0" applyAlignment="0" applyProtection="0"/>
    <xf numFmtId="168" fontId="38"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1" applyNumberFormat="0" applyAlignment="0" applyProtection="0"/>
    <xf numFmtId="0" fontId="45" fillId="21" borderId="12" applyNumberFormat="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13" applyNumberFormat="0" applyFill="0" applyAlignment="0" applyProtection="0"/>
    <xf numFmtId="0" fontId="49" fillId="0" borderId="14" applyNumberFormat="0" applyFill="0" applyAlignment="0" applyProtection="0"/>
    <xf numFmtId="0" fontId="50" fillId="0" borderId="1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7" borderId="11" applyNumberFormat="0" applyAlignment="0" applyProtection="0"/>
    <xf numFmtId="0" fontId="53" fillId="0" borderId="16" applyNumberFormat="0" applyFill="0" applyAlignment="0" applyProtection="0"/>
    <xf numFmtId="0" fontId="54" fillId="22" borderId="0" applyNumberFormat="0" applyBorder="0" applyAlignment="0" applyProtection="0"/>
    <xf numFmtId="0" fontId="9" fillId="0" borderId="0"/>
    <xf numFmtId="0" fontId="55" fillId="0" borderId="0"/>
    <xf numFmtId="0" fontId="1" fillId="0" borderId="0"/>
    <xf numFmtId="0" fontId="9" fillId="23" borderId="10" applyNumberFormat="0" applyFont="0" applyAlignment="0" applyProtection="0"/>
    <xf numFmtId="0" fontId="39" fillId="0" borderId="0"/>
    <xf numFmtId="0" fontId="56" fillId="20" borderId="17" applyNumberFormat="0" applyAlignment="0" applyProtection="0"/>
    <xf numFmtId="9" fontId="9" fillId="0" borderId="0" applyFont="0" applyFill="0" applyBorder="0" applyAlignment="0" applyProtection="0"/>
    <xf numFmtId="0" fontId="57" fillId="0" borderId="0" applyNumberFormat="0" applyFill="0" applyBorder="0" applyAlignment="0" applyProtection="0"/>
    <xf numFmtId="0" fontId="58" fillId="0" borderId="18" applyNumberFormat="0" applyFill="0" applyAlignment="0" applyProtection="0"/>
    <xf numFmtId="44" fontId="1" fillId="0" borderId="0" applyFont="0" applyFill="0" applyBorder="0" applyAlignment="0" applyProtection="0"/>
    <xf numFmtId="0" fontId="59" fillId="0" borderId="0" applyNumberFormat="0" applyFill="0" applyBorder="0" applyAlignment="0" applyProtection="0"/>
    <xf numFmtId="0" fontId="62" fillId="0" borderId="0"/>
    <xf numFmtId="0" fontId="63" fillId="0" borderId="0"/>
    <xf numFmtId="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321">
    <xf numFmtId="0" fontId="0" fillId="0" borderId="0" xfId="0"/>
    <xf numFmtId="0" fontId="2" fillId="0" borderId="0" xfId="0" applyFont="1" applyAlignment="1">
      <alignment horizontal="justify" vertical="top" wrapText="1"/>
    </xf>
    <xf numFmtId="0" fontId="2" fillId="0" borderId="0" xfId="0" applyFont="1" applyBorder="1" applyAlignment="1"/>
    <xf numFmtId="0" fontId="2" fillId="0" borderId="0" xfId="0" applyFont="1" applyAlignment="1">
      <alignment horizontal="center" vertical="top"/>
    </xf>
    <xf numFmtId="4" fontId="2" fillId="0" borderId="0" xfId="0" applyNumberFormat="1" applyFont="1" applyAlignment="1">
      <alignment horizontal="center"/>
    </xf>
    <xf numFmtId="2" fontId="2" fillId="0" borderId="0" xfId="0" applyNumberFormat="1" applyFont="1" applyAlignment="1">
      <alignment horizontal="center"/>
    </xf>
    <xf numFmtId="4" fontId="2" fillId="0" borderId="0" xfId="0" applyNumberFormat="1" applyFont="1" applyAlignment="1"/>
    <xf numFmtId="0" fontId="4" fillId="0" borderId="0" xfId="0" applyFont="1" applyAlignment="1" applyProtection="1">
      <alignment horizontal="center" vertical="top" wrapText="1"/>
    </xf>
    <xf numFmtId="0" fontId="11" fillId="0" borderId="0" xfId="0" applyFont="1" applyProtection="1"/>
    <xf numFmtId="4" fontId="2" fillId="0" borderId="0" xfId="0" applyNumberFormat="1" applyFont="1" applyAlignment="1" applyProtection="1">
      <alignment horizontal="right"/>
    </xf>
    <xf numFmtId="2" fontId="2" fillId="0" borderId="0" xfId="0" applyNumberFormat="1" applyFont="1" applyAlignment="1" applyProtection="1"/>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4" fontId="3" fillId="0" borderId="0" xfId="0" applyNumberFormat="1" applyFont="1" applyFill="1" applyBorder="1" applyAlignment="1" applyProtection="1">
      <alignment horizontal="right" vertical="center"/>
    </xf>
    <xf numFmtId="0" fontId="7" fillId="0" borderId="0" xfId="0" applyFont="1" applyAlignment="1" applyProtection="1">
      <alignment horizontal="center" vertical="top"/>
    </xf>
    <xf numFmtId="0" fontId="7" fillId="0" borderId="0" xfId="0" applyFont="1" applyAlignment="1" applyProtection="1">
      <alignment horizontal="justify" vertical="top" wrapText="1"/>
    </xf>
    <xf numFmtId="4" fontId="7" fillId="0" borderId="0" xfId="0" applyNumberFormat="1" applyFont="1" applyAlignment="1" applyProtection="1">
      <alignment horizontal="center"/>
    </xf>
    <xf numFmtId="2" fontId="7" fillId="0" borderId="0" xfId="0" applyNumberFormat="1" applyFont="1" applyAlignment="1" applyProtection="1"/>
    <xf numFmtId="4" fontId="7" fillId="0" borderId="0" xfId="0" applyNumberFormat="1" applyFont="1" applyAlignment="1" applyProtection="1"/>
    <xf numFmtId="4" fontId="7" fillId="0" borderId="0" xfId="0" applyNumberFormat="1" applyFont="1" applyBorder="1" applyAlignment="1" applyProtection="1">
      <alignment horizontal="right"/>
    </xf>
    <xf numFmtId="0" fontId="2" fillId="0" borderId="0" xfId="0" applyFont="1" applyAlignment="1" applyProtection="1">
      <alignment horizontal="center" vertical="top"/>
    </xf>
    <xf numFmtId="0" fontId="2" fillId="0" borderId="0" xfId="0" applyFont="1" applyAlignment="1" applyProtection="1">
      <alignment horizontal="justify" vertical="top" wrapText="1"/>
    </xf>
    <xf numFmtId="4" fontId="2" fillId="0" borderId="0" xfId="0" applyNumberFormat="1" applyFont="1" applyAlignment="1" applyProtection="1">
      <alignment horizontal="center"/>
    </xf>
    <xf numFmtId="4" fontId="2" fillId="0" borderId="0" xfId="0" applyNumberFormat="1" applyFont="1" applyAlignment="1" applyProtection="1"/>
    <xf numFmtId="4" fontId="2" fillId="0" borderId="0" xfId="0" applyNumberFormat="1" applyFont="1" applyBorder="1" applyAlignment="1" applyProtection="1">
      <alignment horizontal="right"/>
    </xf>
    <xf numFmtId="49" fontId="2" fillId="0" borderId="0" xfId="0" applyNumberFormat="1" applyFont="1" applyAlignment="1" applyProtection="1">
      <alignment horizontal="justify" vertical="top" wrapText="1"/>
    </xf>
    <xf numFmtId="4" fontId="8" fillId="0" borderId="0" xfId="0" applyNumberFormat="1" applyFont="1" applyAlignment="1" applyProtection="1">
      <alignment horizontal="center" wrapText="1"/>
    </xf>
    <xf numFmtId="4" fontId="8" fillId="0" borderId="0" xfId="0" applyNumberFormat="1" applyFont="1" applyAlignment="1" applyProtection="1">
      <alignment horizontal="right" wrapText="1"/>
    </xf>
    <xf numFmtId="2" fontId="2" fillId="0" borderId="0" xfId="0" applyNumberFormat="1" applyFont="1" applyBorder="1" applyAlignment="1">
      <alignment horizontal="right"/>
    </xf>
    <xf numFmtId="4" fontId="2" fillId="0" borderId="0" xfId="0" applyNumberFormat="1" applyFont="1" applyBorder="1" applyAlignment="1">
      <alignment horizontal="right"/>
    </xf>
    <xf numFmtId="0" fontId="2" fillId="0" borderId="1" xfId="0" applyFont="1" applyBorder="1" applyAlignment="1"/>
    <xf numFmtId="0" fontId="12" fillId="0" borderId="1" xfId="0" applyFont="1" applyBorder="1" applyAlignment="1">
      <alignment horizontal="justify" vertical="top" wrapText="1"/>
    </xf>
    <xf numFmtId="4" fontId="2" fillId="0" borderId="1" xfId="0" applyNumberFormat="1" applyFont="1" applyBorder="1" applyAlignment="1">
      <alignment horizontal="right"/>
    </xf>
    <xf numFmtId="2" fontId="2" fillId="0" borderId="1" xfId="0" applyNumberFormat="1" applyFont="1" applyBorder="1" applyAlignment="1">
      <alignment horizontal="right"/>
    </xf>
    <xf numFmtId="4" fontId="12" fillId="0" borderId="1" xfId="0" applyNumberFormat="1" applyFont="1" applyBorder="1" applyAlignment="1">
      <alignment horizontal="right"/>
    </xf>
    <xf numFmtId="4" fontId="2" fillId="0" borderId="0" xfId="0" applyNumberFormat="1" applyFont="1" applyAlignment="1">
      <alignment horizontal="right"/>
    </xf>
    <xf numFmtId="2" fontId="2" fillId="0" borderId="0" xfId="0" applyNumberFormat="1" applyFont="1" applyAlignment="1">
      <alignment horizontal="right"/>
    </xf>
    <xf numFmtId="0" fontId="12" fillId="0" borderId="0" xfId="0" applyFont="1" applyBorder="1" applyAlignment="1">
      <alignment horizontal="justify" vertical="top" wrapText="1"/>
    </xf>
    <xf numFmtId="4" fontId="12" fillId="0" borderId="0" xfId="0" applyNumberFormat="1" applyFont="1" applyBorder="1" applyAlignment="1">
      <alignment horizontal="right"/>
    </xf>
    <xf numFmtId="0" fontId="12" fillId="0" borderId="2" xfId="0" applyFont="1" applyBorder="1" applyAlignment="1">
      <alignment horizontal="justify" vertical="top" wrapText="1"/>
    </xf>
    <xf numFmtId="0" fontId="12" fillId="0" borderId="3" xfId="0" applyFont="1" applyBorder="1" applyAlignment="1">
      <alignment horizontal="justify" vertical="top" wrapText="1"/>
    </xf>
    <xf numFmtId="4" fontId="2" fillId="0" borderId="4" xfId="0" applyNumberFormat="1" applyFont="1" applyBorder="1" applyAlignment="1">
      <alignment horizontal="right"/>
    </xf>
    <xf numFmtId="2" fontId="2" fillId="0" borderId="4" xfId="0" applyNumberFormat="1" applyFont="1" applyBorder="1" applyAlignment="1">
      <alignment horizontal="right"/>
    </xf>
    <xf numFmtId="4" fontId="12" fillId="0" borderId="5" xfId="0" applyNumberFormat="1" applyFont="1" applyBorder="1" applyAlignment="1">
      <alignment horizontal="right"/>
    </xf>
    <xf numFmtId="4" fontId="8" fillId="0" borderId="0" xfId="0" applyNumberFormat="1" applyFont="1" applyAlignment="1" applyProtection="1">
      <alignment horizontal="center" wrapText="1"/>
      <protection locked="0"/>
    </xf>
    <xf numFmtId="0" fontId="13" fillId="0" borderId="0" xfId="0" applyFont="1" applyAlignment="1" applyProtection="1">
      <alignment horizontal="center" vertical="top"/>
    </xf>
    <xf numFmtId="4" fontId="14" fillId="0" borderId="0" xfId="0" applyNumberFormat="1" applyFont="1" applyAlignment="1" applyProtection="1">
      <alignment horizontal="center" wrapText="1"/>
    </xf>
    <xf numFmtId="4" fontId="13" fillId="0" borderId="0" xfId="0" applyNumberFormat="1" applyFont="1" applyAlignment="1" applyProtection="1">
      <alignment horizontal="center"/>
    </xf>
    <xf numFmtId="0" fontId="2" fillId="0" borderId="0" xfId="0" applyFont="1" applyBorder="1" applyAlignment="1" applyProtection="1"/>
    <xf numFmtId="0" fontId="13" fillId="0" borderId="0" xfId="0" applyFont="1" applyBorder="1" applyAlignment="1" applyProtection="1"/>
    <xf numFmtId="0" fontId="13" fillId="0" borderId="0" xfId="0" applyFont="1" applyBorder="1" applyAlignment="1"/>
    <xf numFmtId="2" fontId="13" fillId="0" borderId="0" xfId="0" applyNumberFormat="1" applyFont="1" applyAlignment="1" applyProtection="1"/>
    <xf numFmtId="0" fontId="13" fillId="0" borderId="0" xfId="0" applyFont="1" applyAlignment="1" applyProtection="1">
      <alignment horizontal="justify" vertical="top" wrapText="1"/>
    </xf>
    <xf numFmtId="0" fontId="15" fillId="0" borderId="0" xfId="0" applyFont="1" applyBorder="1" applyAlignment="1" applyProtection="1"/>
    <xf numFmtId="4" fontId="13" fillId="0" borderId="0" xfId="0" applyNumberFormat="1" applyFont="1" applyAlignment="1" applyProtection="1"/>
    <xf numFmtId="4" fontId="13" fillId="0" borderId="0" xfId="0" applyNumberFormat="1" applyFont="1" applyBorder="1" applyAlignment="1" applyProtection="1">
      <alignment horizontal="right"/>
    </xf>
    <xf numFmtId="0" fontId="16" fillId="0" borderId="0" xfId="0" applyFont="1" applyBorder="1" applyAlignment="1" applyProtection="1"/>
    <xf numFmtId="0" fontId="16" fillId="0" borderId="0" xfId="0" applyFont="1" applyBorder="1" applyAlignment="1">
      <alignment horizontal="justify" vertical="top" wrapText="1"/>
    </xf>
    <xf numFmtId="4" fontId="13" fillId="0" borderId="0" xfId="0" applyNumberFormat="1" applyFont="1" applyBorder="1" applyAlignment="1">
      <alignment horizontal="right"/>
    </xf>
    <xf numFmtId="2" fontId="13" fillId="0" borderId="0" xfId="0" applyNumberFormat="1" applyFont="1" applyBorder="1" applyAlignment="1">
      <alignment horizontal="right"/>
    </xf>
    <xf numFmtId="4" fontId="16" fillId="0" borderId="0" xfId="0" applyNumberFormat="1" applyFont="1" applyBorder="1" applyAlignment="1">
      <alignment horizontal="right"/>
    </xf>
    <xf numFmtId="0" fontId="17" fillId="0" borderId="0" xfId="0" applyFont="1" applyAlignment="1" applyProtection="1">
      <alignment horizontal="justify" vertical="top" wrapText="1"/>
    </xf>
    <xf numFmtId="0" fontId="11" fillId="0" borderId="0" xfId="0" applyFont="1" applyBorder="1" applyAlignment="1" applyProtection="1">
      <alignment horizontal="center"/>
    </xf>
    <xf numFmtId="4" fontId="12" fillId="0" borderId="0" xfId="0" applyNumberFormat="1" applyFont="1" applyAlignment="1">
      <alignment horizontal="right"/>
    </xf>
    <xf numFmtId="0" fontId="2" fillId="0" borderId="0" xfId="0" applyFont="1" applyAlignment="1">
      <alignment vertical="top"/>
    </xf>
    <xf numFmtId="0" fontId="12" fillId="0" borderId="0" xfId="0" applyFont="1" applyAlignment="1">
      <alignment horizontal="justify" vertical="top" wrapText="1"/>
    </xf>
    <xf numFmtId="4" fontId="12" fillId="0" borderId="3" xfId="0" applyNumberFormat="1" applyFont="1" applyBorder="1" applyAlignment="1">
      <alignment horizontal="left"/>
    </xf>
    <xf numFmtId="4" fontId="14" fillId="0" borderId="0" xfId="0" applyNumberFormat="1" applyFont="1" applyBorder="1" applyAlignment="1" applyProtection="1">
      <alignment horizontal="center" wrapText="1"/>
    </xf>
    <xf numFmtId="0" fontId="10" fillId="0" borderId="0" xfId="0" applyFont="1" applyAlignment="1" applyProtection="1">
      <alignment horizontal="justify" vertical="top"/>
    </xf>
    <xf numFmtId="49" fontId="2" fillId="0" borderId="0" xfId="0" applyNumberFormat="1" applyFont="1" applyAlignment="1" applyProtection="1">
      <alignment horizontal="center" vertical="top"/>
    </xf>
    <xf numFmtId="0" fontId="9" fillId="0" borderId="0" xfId="0" applyFont="1" applyAlignment="1" applyProtection="1">
      <alignment horizontal="justify" vertical="top" wrapText="1"/>
    </xf>
    <xf numFmtId="0" fontId="18" fillId="0" borderId="0" xfId="0" applyFont="1" applyAlignment="1" applyProtection="1">
      <alignment horizontal="justify" vertical="top" wrapText="1"/>
    </xf>
    <xf numFmtId="4" fontId="15" fillId="0" borderId="0" xfId="0" applyNumberFormat="1" applyFont="1" applyBorder="1" applyAlignment="1" applyProtection="1">
      <alignment horizontal="right"/>
    </xf>
    <xf numFmtId="0" fontId="7" fillId="0" borderId="0" xfId="0" applyFont="1" applyBorder="1" applyAlignment="1" applyProtection="1"/>
    <xf numFmtId="4" fontId="19" fillId="0" borderId="0" xfId="0" applyNumberFormat="1" applyFont="1" applyAlignment="1" applyProtection="1">
      <alignment horizontal="center"/>
      <protection locked="0"/>
    </xf>
    <xf numFmtId="4" fontId="20" fillId="0" borderId="0" xfId="0" applyNumberFormat="1" applyFont="1" applyBorder="1" applyAlignment="1" applyProtection="1">
      <alignment horizontal="right"/>
    </xf>
    <xf numFmtId="0" fontId="8" fillId="0" borderId="0" xfId="0" applyFont="1" applyAlignment="1" applyProtection="1">
      <alignment horizontal="justify" vertical="top" wrapText="1"/>
    </xf>
    <xf numFmtId="2" fontId="13" fillId="0" borderId="1" xfId="0" applyNumberFormat="1" applyFont="1" applyBorder="1" applyAlignment="1">
      <alignment horizontal="right"/>
    </xf>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0" fontId="21" fillId="0" borderId="0" xfId="0" applyFont="1" applyFill="1" applyBorder="1" applyAlignment="1" applyProtection="1">
      <alignment vertical="center"/>
    </xf>
    <xf numFmtId="0" fontId="2" fillId="0" borderId="0" xfId="0" applyFont="1" applyFill="1" applyAlignment="1" applyProtection="1">
      <alignment horizontal="center" vertical="top"/>
    </xf>
    <xf numFmtId="0" fontId="2" fillId="0" borderId="0" xfId="0" applyFont="1" applyFill="1" applyBorder="1" applyAlignment="1" applyProtection="1"/>
    <xf numFmtId="2" fontId="16" fillId="0" borderId="0" xfId="0" applyNumberFormat="1" applyFont="1" applyAlignment="1">
      <alignment horizontal="right"/>
    </xf>
    <xf numFmtId="0" fontId="12" fillId="0" borderId="0" xfId="0" applyFont="1" applyBorder="1" applyAlignment="1"/>
    <xf numFmtId="2" fontId="13" fillId="0" borderId="0" xfId="0" applyNumberFormat="1" applyFont="1" applyAlignment="1">
      <alignment horizontal="right"/>
    </xf>
    <xf numFmtId="0" fontId="13" fillId="0" borderId="0" xfId="0" applyFont="1" applyAlignment="1">
      <alignment horizontal="justify" vertical="top" wrapText="1"/>
    </xf>
    <xf numFmtId="4" fontId="13" fillId="0" borderId="0" xfId="0" applyNumberFormat="1" applyFont="1" applyAlignment="1">
      <alignment horizontal="center"/>
    </xf>
    <xf numFmtId="4" fontId="13" fillId="0" borderId="0" xfId="0" applyNumberFormat="1" applyFont="1" applyAlignment="1">
      <alignment horizontal="right"/>
    </xf>
    <xf numFmtId="0" fontId="22" fillId="0" borderId="0" xfId="0" applyFont="1"/>
    <xf numFmtId="4" fontId="13" fillId="0" borderId="0" xfId="0" applyNumberFormat="1" applyFont="1" applyBorder="1" applyAlignment="1">
      <alignment horizontal="center"/>
    </xf>
    <xf numFmtId="2" fontId="12" fillId="0" borderId="1" xfId="0" applyNumberFormat="1" applyFont="1" applyBorder="1" applyAlignment="1">
      <alignment horizontal="right"/>
    </xf>
    <xf numFmtId="4" fontId="12" fillId="0" borderId="1" xfId="0" applyNumberFormat="1" applyFont="1" applyBorder="1" applyAlignment="1">
      <alignment horizontal="center"/>
    </xf>
    <xf numFmtId="2" fontId="12" fillId="0" borderId="0" xfId="0" applyNumberFormat="1" applyFont="1" applyBorder="1" applyAlignment="1">
      <alignment horizontal="right"/>
    </xf>
    <xf numFmtId="4" fontId="2" fillId="0" borderId="0" xfId="0" applyNumberFormat="1" applyFont="1" applyBorder="1" applyAlignment="1" applyProtection="1"/>
    <xf numFmtId="0" fontId="2" fillId="0" borderId="0" xfId="0" applyNumberFormat="1" applyFont="1" applyAlignment="1" applyProtection="1">
      <alignment horizontal="justify" vertical="top" wrapText="1"/>
    </xf>
    <xf numFmtId="0" fontId="11" fillId="0" borderId="0" xfId="0" applyFont="1" applyBorder="1" applyAlignment="1" applyProtection="1">
      <alignment horizontal="center"/>
    </xf>
    <xf numFmtId="0" fontId="9" fillId="0" borderId="0" xfId="0" applyFont="1" applyBorder="1" applyAlignment="1" applyProtection="1"/>
    <xf numFmtId="164" fontId="25" fillId="0" borderId="0" xfId="2" applyFont="1" applyFill="1" applyAlignment="1" applyProtection="1"/>
    <xf numFmtId="0" fontId="11" fillId="0" borderId="0" xfId="0" applyFont="1" applyAlignment="1" applyProtection="1">
      <alignment wrapText="1"/>
    </xf>
    <xf numFmtId="0" fontId="11" fillId="0" borderId="0" xfId="0" applyFont="1" applyAlignment="1" applyProtection="1">
      <alignment horizontal="center" vertical="top"/>
    </xf>
    <xf numFmtId="164" fontId="26" fillId="0" borderId="0" xfId="2" applyFont="1" applyFill="1" applyAlignment="1" applyProtection="1">
      <alignment vertical="top"/>
    </xf>
    <xf numFmtId="165" fontId="26" fillId="0" borderId="0" xfId="2" applyNumberFormat="1" applyFont="1" applyFill="1" applyAlignment="1" applyProtection="1">
      <alignment horizontal="right"/>
    </xf>
    <xf numFmtId="164" fontId="26" fillId="0" borderId="0" xfId="2" applyFont="1" applyFill="1" applyAlignment="1" applyProtection="1"/>
    <xf numFmtId="0" fontId="28" fillId="0" borderId="0" xfId="3"/>
    <xf numFmtId="164" fontId="26" fillId="0" borderId="0" xfId="2" applyFont="1" applyFill="1" applyAlignment="1" applyProtection="1">
      <alignment horizontal="justify" vertical="top" wrapText="1"/>
    </xf>
    <xf numFmtId="165" fontId="27" fillId="0" borderId="0" xfId="2" applyNumberFormat="1" applyFont="1" applyFill="1" applyAlignment="1" applyProtection="1">
      <alignment horizontal="left"/>
    </xf>
    <xf numFmtId="165" fontId="27" fillId="0" borderId="6" xfId="2" applyNumberFormat="1" applyFont="1" applyFill="1" applyBorder="1" applyAlignment="1" applyProtection="1">
      <alignment horizontal="right"/>
    </xf>
    <xf numFmtId="165" fontId="27" fillId="0" borderId="0" xfId="2" applyNumberFormat="1" applyFont="1" applyFill="1" applyAlignment="1" applyProtection="1">
      <alignment horizontal="right"/>
    </xf>
    <xf numFmtId="166" fontId="26" fillId="0" borderId="7" xfId="2" applyNumberFormat="1" applyFont="1" applyFill="1" applyBorder="1" applyAlignment="1" applyProtection="1">
      <alignment horizontal="right"/>
    </xf>
    <xf numFmtId="165" fontId="26" fillId="0" borderId="7" xfId="2" applyNumberFormat="1" applyFont="1" applyFill="1" applyBorder="1" applyAlignment="1" applyProtection="1">
      <alignment horizontal="right"/>
    </xf>
    <xf numFmtId="165" fontId="27" fillId="0" borderId="8" xfId="2" applyNumberFormat="1" applyFont="1" applyFill="1" applyBorder="1" applyAlignment="1" applyProtection="1">
      <alignment horizontal="right"/>
    </xf>
    <xf numFmtId="164" fontId="27" fillId="0" borderId="7" xfId="2" applyFont="1" applyFill="1" applyBorder="1" applyAlignment="1" applyProtection="1">
      <alignment horizontal="justify" vertical="top" wrapText="1"/>
    </xf>
    <xf numFmtId="165" fontId="27" fillId="0" borderId="9" xfId="2" applyNumberFormat="1" applyFont="1" applyFill="1" applyBorder="1" applyAlignment="1" applyProtection="1">
      <alignment horizontal="left"/>
    </xf>
    <xf numFmtId="4" fontId="29" fillId="0" borderId="0" xfId="4" applyNumberFormat="1" applyFont="1" applyAlignment="1"/>
    <xf numFmtId="2" fontId="29" fillId="0" borderId="0" xfId="4" applyNumberFormat="1" applyFont="1" applyAlignment="1">
      <alignment horizontal="right"/>
    </xf>
    <xf numFmtId="4" fontId="29" fillId="0" borderId="0" xfId="4" applyNumberFormat="1" applyFont="1" applyAlignment="1">
      <alignment horizontal="right"/>
    </xf>
    <xf numFmtId="4" fontId="29" fillId="0" borderId="0" xfId="4" applyNumberFormat="1" applyFont="1" applyBorder="1" applyAlignment="1">
      <alignment horizontal="right"/>
    </xf>
    <xf numFmtId="0" fontId="29" fillId="0" borderId="0" xfId="4" applyFont="1" applyBorder="1" applyAlignment="1">
      <alignment horizontal="right" vertical="top"/>
    </xf>
    <xf numFmtId="0" fontId="29" fillId="0" borderId="0" xfId="4" applyFont="1" applyBorder="1" applyAlignment="1">
      <alignment vertical="top"/>
    </xf>
    <xf numFmtId="0" fontId="29" fillId="0" borderId="0" xfId="4" applyFont="1" applyFill="1" applyAlignment="1">
      <alignment horizontal="right" vertical="top" wrapText="1"/>
    </xf>
    <xf numFmtId="0" fontId="29" fillId="0" borderId="0" xfId="4" applyFont="1" applyFill="1" applyAlignment="1">
      <alignment vertical="top" wrapText="1"/>
    </xf>
    <xf numFmtId="0" fontId="29" fillId="0" borderId="0" xfId="4" applyFont="1" applyFill="1" applyAlignment="1">
      <alignment vertical="top"/>
    </xf>
    <xf numFmtId="0" fontId="29" fillId="0" borderId="0" xfId="4" applyFont="1" applyFill="1" applyBorder="1" applyAlignment="1">
      <alignment horizontal="justify" vertical="top" wrapText="1"/>
    </xf>
    <xf numFmtId="0" fontId="29" fillId="0" borderId="0" xfId="4" applyFont="1" applyFill="1" applyBorder="1" applyAlignment="1">
      <alignment vertical="top"/>
    </xf>
    <xf numFmtId="0" fontId="31" fillId="0" borderId="0" xfId="4" applyFont="1" applyFill="1" applyBorder="1" applyAlignment="1">
      <alignment vertical="top"/>
    </xf>
    <xf numFmtId="0" fontId="31" fillId="0" borderId="0" xfId="4" applyFont="1" applyFill="1" applyAlignment="1">
      <alignment horizontal="right" vertical="top" wrapText="1"/>
    </xf>
    <xf numFmtId="0" fontId="31" fillId="0" borderId="0" xfId="4" applyFont="1" applyFill="1" applyAlignment="1">
      <alignment vertical="top" wrapText="1"/>
    </xf>
    <xf numFmtId="0" fontId="31" fillId="0" borderId="0" xfId="4" applyFont="1" applyFill="1" applyAlignment="1">
      <alignment vertical="top"/>
    </xf>
    <xf numFmtId="0" fontId="4" fillId="0" borderId="0" xfId="0" applyFont="1" applyFill="1" applyAlignment="1" applyProtection="1">
      <alignment horizontal="center" vertical="top" wrapText="1"/>
    </xf>
    <xf numFmtId="0" fontId="7" fillId="0" borderId="0" xfId="0" applyFont="1" applyFill="1" applyAlignment="1" applyProtection="1">
      <alignment horizontal="center" vertical="top"/>
    </xf>
    <xf numFmtId="49" fontId="2" fillId="0" borderId="0" xfId="0" applyNumberFormat="1" applyFont="1" applyFill="1" applyAlignment="1" applyProtection="1">
      <alignment horizontal="justify" vertical="top" wrapText="1"/>
    </xf>
    <xf numFmtId="0" fontId="2" fillId="0" borderId="0" xfId="0" applyFont="1" applyFill="1" applyAlignment="1">
      <alignment horizontal="center" vertical="top"/>
    </xf>
    <xf numFmtId="0" fontId="2" fillId="0" borderId="1" xfId="0" applyFont="1" applyFill="1" applyBorder="1" applyAlignment="1"/>
    <xf numFmtId="0" fontId="2" fillId="0" borderId="0" xfId="0" applyFont="1" applyFill="1" applyBorder="1" applyAlignment="1"/>
    <xf numFmtId="0" fontId="12" fillId="0" borderId="1" xfId="0" applyFont="1" applyFill="1" applyBorder="1" applyAlignment="1">
      <alignment horizontal="center" vertical="top"/>
    </xf>
    <xf numFmtId="0" fontId="12" fillId="0" borderId="0" xfId="0" applyFont="1" applyFill="1" applyBorder="1" applyAlignment="1">
      <alignment horizontal="center" vertical="top"/>
    </xf>
    <xf numFmtId="0" fontId="9" fillId="0" borderId="0" xfId="0" applyFont="1" applyAlignment="1">
      <alignment horizontal="center" vertical="top"/>
    </xf>
    <xf numFmtId="0" fontId="9" fillId="0" borderId="0" xfId="0" applyFont="1" applyAlignment="1" applyProtection="1">
      <alignment horizontal="center" vertical="top"/>
    </xf>
    <xf numFmtId="4" fontId="9" fillId="0" borderId="0" xfId="0" applyNumberFormat="1" applyFont="1" applyAlignment="1" applyProtection="1">
      <alignment horizontal="center" wrapText="1"/>
    </xf>
    <xf numFmtId="4" fontId="9" fillId="0" borderId="0" xfId="0" applyNumberFormat="1" applyFont="1" applyAlignment="1" applyProtection="1">
      <alignment horizontal="center"/>
    </xf>
    <xf numFmtId="4" fontId="9" fillId="0" borderId="0" xfId="0" applyNumberFormat="1" applyFont="1" applyAlignment="1">
      <alignment horizontal="right"/>
    </xf>
    <xf numFmtId="0" fontId="22" fillId="0" borderId="0" xfId="0" applyFont="1" applyAlignment="1" applyProtection="1">
      <alignment horizontal="justify" vertical="top" wrapText="1"/>
    </xf>
    <xf numFmtId="4" fontId="22" fillId="0" borderId="0" xfId="0" applyNumberFormat="1" applyFont="1" applyAlignment="1" applyProtection="1">
      <alignment horizontal="center" wrapText="1"/>
    </xf>
    <xf numFmtId="0" fontId="17" fillId="0" borderId="0" xfId="0" applyFont="1" applyBorder="1" applyAlignment="1"/>
    <xf numFmtId="0" fontId="11" fillId="0" borderId="0" xfId="0" applyFont="1" applyAlignment="1" applyProtection="1">
      <alignment vertical="top" wrapText="1"/>
    </xf>
    <xf numFmtId="0" fontId="0" fillId="0" borderId="0" xfId="0" applyAlignment="1">
      <alignment horizontal="left"/>
    </xf>
    <xf numFmtId="0" fontId="22" fillId="0" borderId="0" xfId="0" applyFont="1" applyAlignment="1">
      <alignment horizontal="left"/>
    </xf>
    <xf numFmtId="0" fontId="20" fillId="0" borderId="0" xfId="0" applyFont="1" applyBorder="1" applyAlignment="1"/>
    <xf numFmtId="0" fontId="60" fillId="0" borderId="0" xfId="0" applyFont="1" applyAlignment="1" applyProtection="1">
      <alignment horizontal="center" vertical="top"/>
    </xf>
    <xf numFmtId="0" fontId="60" fillId="0" borderId="0" xfId="0" applyFont="1" applyAlignment="1" applyProtection="1">
      <alignment horizontal="justify" vertical="top" wrapText="1"/>
    </xf>
    <xf numFmtId="4" fontId="60" fillId="0" borderId="0" xfId="0" applyNumberFormat="1" applyFont="1" applyAlignment="1" applyProtection="1">
      <alignment horizontal="center"/>
    </xf>
    <xf numFmtId="2" fontId="60" fillId="0" borderId="0" xfId="0" applyNumberFormat="1" applyFont="1" applyAlignment="1" applyProtection="1"/>
    <xf numFmtId="4" fontId="60" fillId="0" borderId="0" xfId="0" applyNumberFormat="1" applyFont="1" applyAlignment="1" applyProtection="1"/>
    <xf numFmtId="4" fontId="61" fillId="0" borderId="0" xfId="0" applyNumberFormat="1" applyFont="1" applyBorder="1" applyAlignment="1" applyProtection="1">
      <alignment horizontal="right"/>
    </xf>
    <xf numFmtId="0" fontId="61" fillId="0" borderId="0" xfId="0" applyFont="1" applyBorder="1" applyAlignment="1" applyProtection="1"/>
    <xf numFmtId="0" fontId="60" fillId="0" borderId="0" xfId="0" applyFont="1" applyBorder="1" applyAlignment="1" applyProtection="1"/>
    <xf numFmtId="4" fontId="22" fillId="0" borderId="0" xfId="0" applyNumberFormat="1" applyFont="1" applyAlignment="1" applyProtection="1">
      <alignment horizontal="center"/>
    </xf>
    <xf numFmtId="4" fontId="22" fillId="0" borderId="0" xfId="0" applyNumberFormat="1" applyFont="1" applyAlignment="1">
      <alignment horizontal="right"/>
    </xf>
    <xf numFmtId="0" fontId="9" fillId="0" borderId="0" xfId="0" applyFont="1" applyFill="1" applyAlignment="1" applyProtection="1">
      <alignment horizontal="justify" vertical="top" wrapText="1"/>
    </xf>
    <xf numFmtId="4" fontId="9" fillId="0" borderId="0" xfId="0" applyNumberFormat="1" applyFont="1" applyFill="1" applyAlignment="1" applyProtection="1">
      <alignment horizontal="center" wrapText="1"/>
    </xf>
    <xf numFmtId="4" fontId="9" fillId="0" borderId="0" xfId="0" applyNumberFormat="1" applyFont="1" applyFill="1" applyAlignment="1" applyProtection="1">
      <alignment horizontal="center"/>
    </xf>
    <xf numFmtId="4" fontId="9" fillId="0" borderId="0" xfId="0" applyNumberFormat="1" applyFont="1" applyFill="1" applyAlignment="1">
      <alignment horizontal="right"/>
    </xf>
    <xf numFmtId="0" fontId="9" fillId="0" borderId="0" xfId="0" applyFont="1" applyFill="1" applyBorder="1" applyAlignment="1" applyProtection="1"/>
    <xf numFmtId="4" fontId="22" fillId="0" borderId="0" xfId="0" applyNumberFormat="1" applyFont="1" applyAlignment="1">
      <alignment horizontal="center"/>
    </xf>
    <xf numFmtId="0" fontId="9" fillId="0" borderId="0" xfId="0" applyFont="1" applyBorder="1" applyAlignment="1"/>
    <xf numFmtId="49" fontId="9" fillId="0" borderId="0" xfId="0" applyNumberFormat="1" applyFont="1" applyAlignment="1" applyProtection="1">
      <alignment horizontal="center" vertical="top"/>
    </xf>
    <xf numFmtId="0" fontId="0" fillId="0" borderId="0" xfId="0" applyAlignment="1">
      <alignment horizontal="left"/>
    </xf>
    <xf numFmtId="0" fontId="9" fillId="0" borderId="0" xfId="0" applyFont="1"/>
    <xf numFmtId="0" fontId="40" fillId="0" borderId="0" xfId="0" applyFont="1" applyAlignment="1" applyProtection="1">
      <alignment horizontal="justify" vertical="top" wrapText="1"/>
    </xf>
    <xf numFmtId="4" fontId="8" fillId="0" borderId="0" xfId="0" applyNumberFormat="1" applyFont="1" applyFill="1" applyAlignment="1" applyProtection="1">
      <alignment horizontal="center" wrapText="1"/>
    </xf>
    <xf numFmtId="4" fontId="2" fillId="0" borderId="0" xfId="0" applyNumberFormat="1" applyFont="1" applyFill="1" applyAlignment="1" applyProtection="1">
      <alignment horizontal="center"/>
    </xf>
    <xf numFmtId="4" fontId="2" fillId="0" borderId="0" xfId="0" applyNumberFormat="1" applyFont="1" applyFill="1" applyAlignment="1">
      <alignment horizontal="right"/>
    </xf>
    <xf numFmtId="4" fontId="12" fillId="0" borderId="0" xfId="0" applyNumberFormat="1" applyFont="1" applyBorder="1" applyAlignment="1" applyProtection="1"/>
    <xf numFmtId="0" fontId="29" fillId="0" borderId="0" xfId="0" applyFont="1" applyAlignment="1">
      <alignment horizontal="justify" vertical="top"/>
    </xf>
    <xf numFmtId="0" fontId="64" fillId="0" borderId="0" xfId="0" applyFont="1" applyAlignment="1">
      <alignment horizontal="right" vertical="top"/>
    </xf>
    <xf numFmtId="0" fontId="29" fillId="0" borderId="0" xfId="0" applyFont="1" applyAlignment="1">
      <alignment horizontal="right" vertical="top"/>
    </xf>
    <xf numFmtId="0" fontId="64" fillId="0" borderId="0" xfId="0" applyFont="1" applyAlignment="1">
      <alignment horizontal="justify" vertical="top"/>
    </xf>
    <xf numFmtId="0" fontId="37" fillId="0" borderId="0" xfId="0" applyFont="1" applyAlignment="1">
      <alignment horizontal="right" vertical="top"/>
    </xf>
    <xf numFmtId="0" fontId="29" fillId="0" borderId="0" xfId="0" applyFont="1" applyAlignment="1">
      <alignment horizontal="right"/>
    </xf>
    <xf numFmtId="4" fontId="29" fillId="0" borderId="0" xfId="0" applyNumberFormat="1" applyFont="1" applyAlignment="1">
      <alignment horizontal="right"/>
    </xf>
    <xf numFmtId="0" fontId="29" fillId="0" borderId="0" xfId="0" applyFont="1"/>
    <xf numFmtId="0" fontId="37" fillId="0" borderId="0" xfId="0" applyFont="1" applyAlignment="1">
      <alignment horizontal="justify" vertical="justify"/>
    </xf>
    <xf numFmtId="0" fontId="37" fillId="0" borderId="0" xfId="0" applyFont="1" applyAlignment="1">
      <alignment horizontal="right"/>
    </xf>
    <xf numFmtId="4" fontId="37" fillId="0" borderId="0" xfId="0" applyNumberFormat="1" applyFont="1" applyAlignment="1">
      <alignment horizontal="right"/>
    </xf>
    <xf numFmtId="0" fontId="37" fillId="0" borderId="0" xfId="0" applyFont="1"/>
    <xf numFmtId="0" fontId="0" fillId="0" borderId="0" xfId="0" applyBorder="1"/>
    <xf numFmtId="0" fontId="66" fillId="0" borderId="0" xfId="0" applyFont="1" applyBorder="1"/>
    <xf numFmtId="0" fontId="67" fillId="0" borderId="0" xfId="0" applyFont="1" applyAlignment="1">
      <alignment horizontal="justify" vertical="top" wrapText="1"/>
    </xf>
    <xf numFmtId="0" fontId="0" fillId="0" borderId="0" xfId="0" applyAlignment="1">
      <alignment wrapText="1"/>
    </xf>
    <xf numFmtId="4" fontId="1" fillId="0" borderId="0" xfId="0" applyNumberFormat="1" applyFont="1" applyAlignment="1">
      <alignment wrapText="1"/>
    </xf>
    <xf numFmtId="0" fontId="66" fillId="0" borderId="0" xfId="0" applyFont="1"/>
    <xf numFmtId="0" fontId="67" fillId="0" borderId="0" xfId="0" applyFont="1" applyFill="1" applyAlignment="1">
      <alignment horizontal="justify" vertical="top" wrapText="1"/>
    </xf>
    <xf numFmtId="0" fontId="29" fillId="0" borderId="0" xfId="0" applyFont="1" applyFill="1" applyAlignment="1">
      <alignment horizontal="justify" vertical="top" wrapText="1"/>
    </xf>
    <xf numFmtId="4" fontId="37" fillId="0" borderId="0" xfId="0" applyNumberFormat="1" applyFont="1" applyFill="1" applyBorder="1" applyAlignment="1"/>
    <xf numFmtId="0" fontId="29" fillId="0" borderId="0" xfId="0" applyFont="1" applyFill="1" applyAlignment="1">
      <alignment horizontal="right" vertical="top"/>
    </xf>
    <xf numFmtId="0" fontId="29" fillId="0" borderId="0" xfId="0" applyFont="1" applyAlignment="1">
      <alignment horizontal="justify" vertical="top" wrapText="1"/>
    </xf>
    <xf numFmtId="4" fontId="29" fillId="0" borderId="0" xfId="0" applyNumberFormat="1" applyFont="1" applyFill="1" applyAlignment="1">
      <alignment horizontal="right"/>
    </xf>
    <xf numFmtId="0" fontId="37" fillId="0" borderId="0" xfId="0" applyFont="1" applyFill="1" applyAlignment="1">
      <alignment horizontal="justify" vertical="top" wrapText="1"/>
    </xf>
    <xf numFmtId="0" fontId="37" fillId="0" borderId="0" xfId="0" applyFont="1" applyAlignment="1">
      <alignment horizontal="right" wrapText="1"/>
    </xf>
    <xf numFmtId="4" fontId="37" fillId="0" borderId="0" xfId="0" applyNumberFormat="1" applyFont="1" applyProtection="1"/>
    <xf numFmtId="4" fontId="37" fillId="0" borderId="0" xfId="0" applyNumberFormat="1" applyFont="1"/>
    <xf numFmtId="0" fontId="31" fillId="0" borderId="0" xfId="0" applyFont="1"/>
    <xf numFmtId="0" fontId="31" fillId="0" borderId="0" xfId="0" applyFont="1" applyAlignment="1">
      <alignment horizontal="right"/>
    </xf>
    <xf numFmtId="4" fontId="31" fillId="0" borderId="0" xfId="0" applyNumberFormat="1" applyFont="1" applyAlignment="1">
      <alignment horizontal="right"/>
    </xf>
    <xf numFmtId="0" fontId="37" fillId="0" borderId="0" xfId="0" applyFont="1" applyFill="1" applyAlignment="1">
      <alignment horizontal="right"/>
    </xf>
    <xf numFmtId="4" fontId="37" fillId="0" borderId="0" xfId="0" applyNumberFormat="1" applyFont="1" applyFill="1" applyAlignment="1">
      <alignment horizontal="right"/>
    </xf>
    <xf numFmtId="0" fontId="29" fillId="0" borderId="0" xfId="0" applyFont="1" applyFill="1" applyBorder="1" applyAlignment="1">
      <alignment horizontal="right" vertical="top"/>
    </xf>
    <xf numFmtId="0" fontId="31" fillId="0" borderId="0" xfId="0" applyFont="1" applyAlignment="1">
      <alignment horizontal="right" vertical="top"/>
    </xf>
    <xf numFmtId="0" fontId="31" fillId="0" borderId="0" xfId="0" applyFont="1" applyAlignment="1">
      <alignment horizontal="justify" vertical="top"/>
    </xf>
    <xf numFmtId="0" fontId="29" fillId="0" borderId="0" xfId="92" applyFont="1" applyAlignment="1">
      <alignment horizontal="justify" vertical="top"/>
    </xf>
    <xf numFmtId="0" fontId="29" fillId="0" borderId="0" xfId="92" applyFont="1" applyAlignment="1">
      <alignment horizontal="right"/>
    </xf>
    <xf numFmtId="4" fontId="29" fillId="0" borderId="0" xfId="92" applyNumberFormat="1" applyFont="1" applyAlignment="1">
      <alignment horizontal="right"/>
    </xf>
    <xf numFmtId="0" fontId="29" fillId="0" borderId="0" xfId="92" applyFont="1"/>
    <xf numFmtId="0" fontId="67" fillId="0" borderId="0" xfId="0" applyFont="1" applyFill="1" applyBorder="1" applyAlignment="1">
      <alignment horizontal="right" vertical="top"/>
    </xf>
    <xf numFmtId="2" fontId="67" fillId="0" borderId="0" xfId="0" applyNumberFormat="1" applyFont="1" applyFill="1" applyAlignment="1">
      <alignment horizontal="left" wrapText="1"/>
    </xf>
    <xf numFmtId="0" fontId="66" fillId="0" borderId="0" xfId="0" applyFont="1" applyAlignment="1">
      <alignment horizontal="left"/>
    </xf>
    <xf numFmtId="2" fontId="69" fillId="0" borderId="0" xfId="0" applyNumberFormat="1" applyFont="1" applyFill="1" applyAlignment="1">
      <alignment horizontal="center" vertical="top" wrapText="1"/>
    </xf>
    <xf numFmtId="2" fontId="37" fillId="0" borderId="0" xfId="0" applyNumberFormat="1" applyFont="1" applyFill="1" applyBorder="1" applyAlignment="1">
      <alignment horizontal="right"/>
    </xf>
    <xf numFmtId="4" fontId="37" fillId="0" borderId="0" xfId="0" applyNumberFormat="1" applyFont="1" applyFill="1" applyBorder="1" applyAlignment="1">
      <alignment horizontal="right"/>
    </xf>
    <xf numFmtId="0" fontId="37" fillId="0" borderId="0" xfId="0" applyFont="1" applyFill="1" applyAlignment="1">
      <alignment horizontal="right" wrapText="1"/>
    </xf>
    <xf numFmtId="3" fontId="37" fillId="0" borderId="0" xfId="0" applyNumberFormat="1" applyFont="1" applyFill="1" applyAlignment="1">
      <alignment horizontal="right"/>
    </xf>
    <xf numFmtId="2" fontId="37" fillId="0" borderId="0" xfId="0" applyNumberFormat="1" applyFont="1" applyFill="1" applyAlignment="1">
      <alignment horizontal="right"/>
    </xf>
    <xf numFmtId="0" fontId="37" fillId="0" borderId="0" xfId="0" applyFont="1" applyFill="1" applyBorder="1" applyAlignment="1">
      <alignment horizontal="justify" vertical="top" wrapText="1"/>
    </xf>
    <xf numFmtId="0" fontId="67" fillId="0" borderId="19" xfId="0" applyFont="1" applyFill="1" applyBorder="1" applyAlignment="1">
      <alignment horizontal="center" vertical="top"/>
    </xf>
    <xf numFmtId="4" fontId="37" fillId="0" borderId="19" xfId="0" applyNumberFormat="1" applyFont="1" applyFill="1" applyBorder="1" applyAlignment="1">
      <alignment horizontal="right"/>
    </xf>
    <xf numFmtId="2" fontId="37" fillId="0" borderId="19" xfId="0" applyNumberFormat="1" applyFont="1" applyFill="1" applyBorder="1" applyAlignment="1">
      <alignment horizontal="center"/>
    </xf>
    <xf numFmtId="4" fontId="37" fillId="0" borderId="19" xfId="0" applyNumberFormat="1" applyFont="1" applyFill="1" applyBorder="1" applyAlignment="1"/>
    <xf numFmtId="0" fontId="67" fillId="0" borderId="0" xfId="0" applyFont="1" applyFill="1" applyBorder="1" applyAlignment="1">
      <alignment horizontal="center" vertical="top"/>
    </xf>
    <xf numFmtId="2" fontId="37" fillId="0" borderId="0" xfId="0" applyNumberFormat="1" applyFont="1" applyFill="1" applyBorder="1" applyAlignment="1">
      <alignment horizontal="center"/>
    </xf>
    <xf numFmtId="4" fontId="67" fillId="0" borderId="0" xfId="0" applyNumberFormat="1" applyFont="1" applyFill="1" applyAlignment="1">
      <alignment horizontal="right"/>
    </xf>
    <xf numFmtId="2" fontId="67" fillId="0" borderId="0" xfId="0" applyNumberFormat="1" applyFont="1" applyFill="1" applyAlignment="1">
      <alignment horizontal="left" vertical="top" wrapText="1"/>
    </xf>
    <xf numFmtId="0" fontId="70" fillId="0" borderId="0" xfId="0" applyFont="1" applyAlignment="1">
      <alignment horizontal="left" vertical="top"/>
    </xf>
    <xf numFmtId="0" fontId="71" fillId="0" borderId="0" xfId="0" applyFont="1" applyFill="1" applyAlignment="1">
      <alignment horizontal="right" wrapText="1"/>
    </xf>
    <xf numFmtId="9" fontId="29" fillId="0" borderId="0" xfId="103" applyFont="1" applyFill="1" applyAlignment="1">
      <alignment horizontal="right" vertical="top"/>
    </xf>
    <xf numFmtId="0" fontId="67" fillId="0" borderId="0" xfId="0" applyFont="1" applyFill="1" applyAlignment="1">
      <alignment horizontal="right"/>
    </xf>
    <xf numFmtId="0" fontId="66" fillId="0" borderId="0" xfId="0" applyFont="1" applyFill="1" applyAlignment="1">
      <alignment wrapText="1"/>
    </xf>
    <xf numFmtId="0" fontId="37" fillId="0" borderId="0" xfId="0" applyFont="1" applyFill="1" applyBorder="1" applyAlignment="1">
      <alignment horizontal="right"/>
    </xf>
    <xf numFmtId="0" fontId="37" fillId="0" borderId="0" xfId="0" quotePrefix="1" applyFont="1" applyFill="1" applyAlignment="1">
      <alignment horizontal="justify" vertical="top" wrapText="1"/>
    </xf>
    <xf numFmtId="3" fontId="29" fillId="0" borderId="0" xfId="0" applyNumberFormat="1" applyFont="1" applyFill="1" applyAlignment="1">
      <alignment horizontal="right"/>
    </xf>
    <xf numFmtId="2" fontId="29" fillId="0" borderId="0" xfId="0" applyNumberFormat="1" applyFont="1" applyFill="1" applyAlignment="1">
      <alignment horizontal="right"/>
    </xf>
    <xf numFmtId="0" fontId="67" fillId="0" borderId="0" xfId="0" applyFont="1" applyFill="1" applyBorder="1" applyAlignment="1">
      <alignment horizontal="right"/>
    </xf>
    <xf numFmtId="0" fontId="37" fillId="0" borderId="0" xfId="0" quotePrefix="1" applyFont="1" applyFill="1" applyAlignment="1">
      <alignment horizontal="left" vertical="top" wrapText="1"/>
    </xf>
    <xf numFmtId="4" fontId="37" fillId="0" borderId="0" xfId="0" applyNumberFormat="1" applyFont="1" applyFill="1" applyAlignment="1">
      <alignment horizontal="right" wrapText="1"/>
    </xf>
    <xf numFmtId="0" fontId="67" fillId="0" borderId="0" xfId="0" applyFont="1" applyFill="1" applyAlignment="1">
      <alignment horizontal="right" vertical="top"/>
    </xf>
    <xf numFmtId="0" fontId="37" fillId="0" borderId="0" xfId="0" applyFont="1" applyFill="1" applyBorder="1" applyAlignment="1">
      <alignment vertical="top"/>
    </xf>
    <xf numFmtId="0" fontId="67" fillId="0" borderId="19" xfId="0" applyFont="1" applyFill="1" applyBorder="1" applyAlignment="1">
      <alignment horizontal="right" vertical="top"/>
    </xf>
    <xf numFmtId="2" fontId="37" fillId="0" borderId="19" xfId="0" applyNumberFormat="1" applyFont="1" applyFill="1" applyBorder="1" applyAlignment="1">
      <alignment horizontal="right"/>
    </xf>
    <xf numFmtId="0" fontId="37" fillId="0" borderId="0" xfId="0" applyFont="1" applyFill="1" applyBorder="1" applyAlignment="1">
      <alignment horizontal="right" vertical="top" wrapText="1"/>
    </xf>
    <xf numFmtId="0" fontId="65" fillId="0" borderId="0" xfId="0" applyFont="1"/>
    <xf numFmtId="0" fontId="65" fillId="0" borderId="0" xfId="0" applyFont="1" applyAlignment="1">
      <alignment horizontal="right"/>
    </xf>
    <xf numFmtId="4" fontId="65" fillId="0" borderId="0" xfId="0" applyNumberFormat="1" applyFont="1" applyAlignment="1">
      <alignment horizontal="right"/>
    </xf>
    <xf numFmtId="0" fontId="66" fillId="0" borderId="0" xfId="0" applyFont="1" applyAlignment="1"/>
    <xf numFmtId="0" fontId="37" fillId="0" borderId="0" xfId="0" applyFont="1" applyFill="1" applyBorder="1" applyAlignment="1">
      <alignment horizontal="right" wrapText="1"/>
    </xf>
    <xf numFmtId="4" fontId="67" fillId="0" borderId="19" xfId="0" applyNumberFormat="1" applyFont="1" applyFill="1" applyBorder="1" applyAlignment="1">
      <alignment horizontal="right"/>
    </xf>
    <xf numFmtId="0" fontId="3" fillId="0" borderId="0" xfId="0" applyFont="1" applyFill="1" applyAlignment="1">
      <alignment horizontal="right" vertical="top"/>
    </xf>
    <xf numFmtId="0" fontId="73" fillId="0" borderId="0" xfId="0" applyFont="1" applyFill="1" applyAlignment="1">
      <alignment horizontal="justify" vertical="top" wrapText="1"/>
    </xf>
    <xf numFmtId="2" fontId="73" fillId="0" borderId="0" xfId="0" applyNumberFormat="1" applyFont="1" applyFill="1" applyAlignment="1">
      <alignment horizontal="center"/>
    </xf>
    <xf numFmtId="4" fontId="73" fillId="0" borderId="0" xfId="0" applyNumberFormat="1" applyFont="1" applyFill="1" applyAlignment="1"/>
    <xf numFmtId="0" fontId="73" fillId="0" borderId="0" xfId="0" applyFont="1" applyFill="1" applyBorder="1" applyAlignment="1"/>
    <xf numFmtId="0" fontId="29" fillId="0" borderId="0" xfId="92" applyFont="1" applyAlignment="1">
      <alignment horizontal="right" vertical="top"/>
    </xf>
    <xf numFmtId="0" fontId="64" fillId="0" borderId="0" xfId="0" applyFont="1" applyAlignment="1">
      <alignment horizontal="right"/>
    </xf>
    <xf numFmtId="4" fontId="64" fillId="0" borderId="0" xfId="0" applyNumberFormat="1" applyFont="1" applyAlignment="1">
      <alignment horizontal="right"/>
    </xf>
    <xf numFmtId="0" fontId="64" fillId="0" borderId="0" xfId="0" applyFont="1"/>
    <xf numFmtId="0" fontId="0" fillId="0" borderId="0" xfId="0" applyAlignment="1">
      <alignment horizontal="right" vertical="top"/>
    </xf>
    <xf numFmtId="0" fontId="0" fillId="0" borderId="0" xfId="0" applyAlignment="1">
      <alignment horizontal="justify" vertical="top"/>
    </xf>
    <xf numFmtId="0" fontId="0" fillId="0" borderId="0" xfId="0" applyAlignment="1">
      <alignment horizontal="right"/>
    </xf>
    <xf numFmtId="4" fontId="1" fillId="0" borderId="0" xfId="0" applyNumberFormat="1" applyFont="1" applyAlignment="1">
      <alignment horizontal="right"/>
    </xf>
    <xf numFmtId="0" fontId="67" fillId="0" borderId="0" xfId="0" applyFont="1" applyBorder="1" applyAlignment="1">
      <alignment horizontal="right" vertical="top"/>
    </xf>
    <xf numFmtId="0" fontId="67" fillId="0" borderId="19" xfId="0" applyFont="1" applyFill="1" applyBorder="1" applyAlignment="1">
      <alignment horizontal="right" vertical="top" wrapText="1"/>
    </xf>
    <xf numFmtId="4" fontId="67" fillId="0" borderId="19" xfId="0" applyNumberFormat="1" applyFont="1" applyFill="1" applyBorder="1" applyAlignment="1"/>
    <xf numFmtId="0" fontId="29" fillId="0" borderId="0" xfId="4" applyFont="1" applyAlignment="1">
      <alignment horizontal="justify" vertical="top" wrapText="1"/>
    </xf>
    <xf numFmtId="0" fontId="11" fillId="0" borderId="0" xfId="28" applyFont="1" applyBorder="1" applyAlignment="1" applyProtection="1">
      <alignment horizontal="center"/>
    </xf>
    <xf numFmtId="0" fontId="11" fillId="0" borderId="0" xfId="28" applyFont="1" applyBorder="1" applyAlignment="1" applyProtection="1">
      <alignment horizontal="left"/>
    </xf>
    <xf numFmtId="2" fontId="2" fillId="0" borderId="0" xfId="28" applyNumberFormat="1" applyFont="1" applyAlignment="1">
      <alignment horizontal="center"/>
    </xf>
    <xf numFmtId="4" fontId="2" fillId="0" borderId="0" xfId="28" applyNumberFormat="1" applyFont="1" applyAlignment="1"/>
    <xf numFmtId="0" fontId="2" fillId="0" borderId="0" xfId="28" applyFont="1" applyBorder="1" applyAlignment="1"/>
    <xf numFmtId="0" fontId="5" fillId="0" borderId="0" xfId="28" applyFont="1" applyBorder="1" applyAlignment="1"/>
    <xf numFmtId="0" fontId="2" fillId="0" borderId="0" xfId="28" applyFont="1" applyAlignment="1">
      <alignment horizontal="center" vertical="top"/>
    </xf>
    <xf numFmtId="4" fontId="2" fillId="0" borderId="0" xfId="28" applyNumberFormat="1" applyFont="1" applyAlignment="1">
      <alignment horizontal="center"/>
    </xf>
    <xf numFmtId="0" fontId="2" fillId="0" borderId="0" xfId="28" applyFont="1" applyAlignment="1">
      <alignment horizontal="justify" vertical="top" wrapText="1"/>
    </xf>
    <xf numFmtId="0" fontId="7" fillId="0" borderId="0" xfId="28" applyFont="1" applyAlignment="1">
      <alignment horizontal="center" vertical="top"/>
    </xf>
    <xf numFmtId="0" fontId="9" fillId="0" borderId="0" xfId="28" applyFont="1" applyAlignment="1">
      <alignment horizontal="left" indent="2"/>
    </xf>
    <xf numFmtId="4" fontId="7" fillId="0" borderId="0" xfId="28" applyNumberFormat="1" applyFont="1" applyAlignment="1">
      <alignment horizontal="center"/>
    </xf>
    <xf numFmtId="2" fontId="7" fillId="0" borderId="0" xfId="28" applyNumberFormat="1" applyFont="1" applyAlignment="1">
      <alignment horizontal="center"/>
    </xf>
    <xf numFmtId="4" fontId="7" fillId="0" borderId="0" xfId="28" applyNumberFormat="1" applyFont="1" applyAlignment="1"/>
    <xf numFmtId="0" fontId="7" fillId="0" borderId="0" xfId="28" applyFont="1" applyBorder="1" applyAlignment="1"/>
    <xf numFmtId="0" fontId="6" fillId="0" borderId="0" xfId="28" applyFont="1" applyBorder="1" applyAlignment="1"/>
    <xf numFmtId="0" fontId="2" fillId="0" borderId="0" xfId="28" applyFont="1" applyAlignment="1">
      <alignment horizontal="left" vertical="top" wrapText="1"/>
    </xf>
    <xf numFmtId="4" fontId="5" fillId="0" borderId="0" xfId="28" applyNumberFormat="1" applyFont="1" applyAlignment="1">
      <alignment horizontal="center"/>
    </xf>
    <xf numFmtId="2" fontId="5" fillId="0" borderId="0" xfId="28" applyNumberFormat="1" applyFont="1" applyAlignment="1">
      <alignment horizontal="center"/>
    </xf>
    <xf numFmtId="4" fontId="5" fillId="0" borderId="0" xfId="28" applyNumberFormat="1" applyFont="1" applyAlignment="1"/>
    <xf numFmtId="0" fontId="2" fillId="0" borderId="0" xfId="28" applyFont="1" applyAlignment="1" applyProtection="1">
      <alignment horizontal="justify" vertical="top" wrapText="1"/>
      <protection locked="0"/>
    </xf>
    <xf numFmtId="0" fontId="2" fillId="0" borderId="0" xfId="28" applyFont="1" applyBorder="1" applyAlignment="1">
      <alignment horizontal="center" vertical="top"/>
    </xf>
    <xf numFmtId="0" fontId="2" fillId="0" borderId="0" xfId="28" applyFont="1" applyBorder="1" applyAlignment="1">
      <alignment horizontal="justify" vertical="top" wrapText="1"/>
    </xf>
    <xf numFmtId="4" fontId="5" fillId="0" borderId="0" xfId="28" applyNumberFormat="1" applyFont="1" applyBorder="1" applyAlignment="1">
      <alignment horizontal="center"/>
    </xf>
    <xf numFmtId="2" fontId="5" fillId="0" borderId="0" xfId="28" applyNumberFormat="1" applyFont="1" applyBorder="1" applyAlignment="1">
      <alignment horizontal="center"/>
    </xf>
    <xf numFmtId="4" fontId="5" fillId="0" borderId="0" xfId="28" applyNumberFormat="1" applyFont="1" applyBorder="1" applyAlignment="1"/>
    <xf numFmtId="0" fontId="5" fillId="0" borderId="0" xfId="28" applyFont="1" applyBorder="1" applyAlignment="1">
      <alignment horizontal="center" vertical="top"/>
    </xf>
    <xf numFmtId="0" fontId="2" fillId="0" borderId="0" xfId="28" applyFont="1" applyBorder="1" applyAlignment="1">
      <alignment horizontal="left" vertical="top" wrapText="1"/>
    </xf>
    <xf numFmtId="0" fontId="9" fillId="0" borderId="0" xfId="28" applyFont="1" applyBorder="1"/>
    <xf numFmtId="0" fontId="9" fillId="0" borderId="0" xfId="28" applyFont="1" applyBorder="1" applyAlignment="1">
      <alignment horizontal="right"/>
    </xf>
    <xf numFmtId="0" fontId="5" fillId="0" borderId="0" xfId="28" applyFont="1" applyAlignment="1">
      <alignment horizontal="center" vertical="top"/>
    </xf>
    <xf numFmtId="0" fontId="5" fillId="0" borderId="0" xfId="28" applyFont="1" applyAlignment="1">
      <alignment horizontal="justify" vertical="top" wrapText="1"/>
    </xf>
    <xf numFmtId="0" fontId="11" fillId="0" borderId="0" xfId="4" applyFont="1" applyAlignment="1">
      <alignment horizontal="justify" vertical="top" wrapText="1"/>
    </xf>
    <xf numFmtId="0" fontId="11" fillId="0" borderId="0" xfId="4" applyFont="1" applyAlignment="1">
      <alignment horizontal="left" vertical="top" wrapText="1"/>
    </xf>
    <xf numFmtId="4" fontId="29" fillId="0" borderId="0" xfId="4" applyNumberFormat="1" applyFont="1" applyAlignment="1">
      <alignment horizontal="left"/>
    </xf>
    <xf numFmtId="4" fontId="11" fillId="0" borderId="0" xfId="4" applyNumberFormat="1" applyFont="1" applyAlignment="1"/>
    <xf numFmtId="0" fontId="67" fillId="0" borderId="0" xfId="4" applyFont="1" applyAlignment="1">
      <alignment horizontal="justify" vertical="top" wrapText="1"/>
    </xf>
    <xf numFmtId="0" fontId="74" fillId="0" borderId="0" xfId="0" applyFont="1" applyFill="1" applyBorder="1" applyAlignment="1" applyProtection="1">
      <alignment horizontal="center" vertical="center"/>
    </xf>
    <xf numFmtId="0" fontId="40" fillId="0" borderId="0" xfId="0" applyFont="1" applyBorder="1" applyAlignment="1" applyProtection="1"/>
    <xf numFmtId="0" fontId="30" fillId="0" borderId="0" xfId="5" applyFont="1" applyAlignment="1">
      <alignment horizontal="center" vertical="top"/>
    </xf>
    <xf numFmtId="0" fontId="11" fillId="0" borderId="0" xfId="0" applyFont="1" applyBorder="1" applyAlignment="1" applyProtection="1">
      <alignment horizontal="left"/>
    </xf>
    <xf numFmtId="0" fontId="0" fillId="0" borderId="0" xfId="0" applyAlignment="1"/>
    <xf numFmtId="0" fontId="0" fillId="0" borderId="0" xfId="0" applyAlignment="1">
      <alignment horizontal="left"/>
    </xf>
    <xf numFmtId="0" fontId="9" fillId="0" borderId="0" xfId="0" applyFont="1" applyAlignment="1"/>
    <xf numFmtId="0" fontId="67" fillId="0" borderId="0" xfId="0" applyFont="1" applyAlignment="1">
      <alignment horizontal="justify" vertical="top" wrapText="1"/>
    </xf>
    <xf numFmtId="0" fontId="0" fillId="0" borderId="0" xfId="0" applyAlignment="1">
      <alignment vertical="top"/>
    </xf>
    <xf numFmtId="0" fontId="37" fillId="0" borderId="0" xfId="0" applyFont="1" applyAlignment="1">
      <alignment horizontal="justify" vertical="top" wrapText="1"/>
    </xf>
    <xf numFmtId="0" fontId="67" fillId="0" borderId="0" xfId="0" applyFont="1" applyBorder="1" applyAlignment="1">
      <alignment horizontal="left" vertical="justify"/>
    </xf>
    <xf numFmtId="0" fontId="23" fillId="0" borderId="0" xfId="0" applyFont="1" applyBorder="1" applyAlignment="1" applyProtection="1">
      <alignment horizontal="center"/>
    </xf>
  </cellXfs>
  <cellStyles count="112">
    <cellStyle name="20% - Accent1 2" xfId="53" xr:uid="{00000000-0005-0000-0000-000000000000}"/>
    <cellStyle name="20% - Accent2 2" xfId="54" xr:uid="{00000000-0005-0000-0000-000001000000}"/>
    <cellStyle name="20% - Accent3 2" xfId="55" xr:uid="{00000000-0005-0000-0000-000002000000}"/>
    <cellStyle name="20% - Accent4 2" xfId="56" xr:uid="{00000000-0005-0000-0000-000003000000}"/>
    <cellStyle name="20% - Accent5 2" xfId="57" xr:uid="{00000000-0005-0000-0000-000004000000}"/>
    <cellStyle name="20% - Accent6 2" xfId="58" xr:uid="{00000000-0005-0000-0000-000005000000}"/>
    <cellStyle name="40% - Accent1 2" xfId="59" xr:uid="{00000000-0005-0000-0000-000006000000}"/>
    <cellStyle name="40% - Accent2 2" xfId="60" xr:uid="{00000000-0005-0000-0000-000007000000}"/>
    <cellStyle name="40% - Accent3 2" xfId="61" xr:uid="{00000000-0005-0000-0000-000008000000}"/>
    <cellStyle name="40% - Accent4 2" xfId="62" xr:uid="{00000000-0005-0000-0000-000009000000}"/>
    <cellStyle name="40% - Accent5 2" xfId="63" xr:uid="{00000000-0005-0000-0000-00000A000000}"/>
    <cellStyle name="40% - Accent6 2" xfId="64" xr:uid="{00000000-0005-0000-0000-00000B000000}"/>
    <cellStyle name="60% - Accent1 2" xfId="65" xr:uid="{00000000-0005-0000-0000-00000C000000}"/>
    <cellStyle name="60% - Accent2 2" xfId="66" xr:uid="{00000000-0005-0000-0000-00000D000000}"/>
    <cellStyle name="60% - Accent3 2" xfId="67" xr:uid="{00000000-0005-0000-0000-00000E000000}"/>
    <cellStyle name="60% - Accent4 2" xfId="68" xr:uid="{00000000-0005-0000-0000-00000F000000}"/>
    <cellStyle name="60% - Accent5 2" xfId="69" xr:uid="{00000000-0005-0000-0000-000010000000}"/>
    <cellStyle name="60% - Accent6 2" xfId="70" xr:uid="{00000000-0005-0000-0000-000011000000}"/>
    <cellStyle name="Accent1 2" xfId="71" xr:uid="{00000000-0005-0000-0000-000012000000}"/>
    <cellStyle name="Accent2 2" xfId="72" xr:uid="{00000000-0005-0000-0000-000013000000}"/>
    <cellStyle name="Accent3 2" xfId="73" xr:uid="{00000000-0005-0000-0000-000014000000}"/>
    <cellStyle name="Accent4 2" xfId="74" xr:uid="{00000000-0005-0000-0000-000015000000}"/>
    <cellStyle name="Accent5 2" xfId="75" xr:uid="{00000000-0005-0000-0000-000016000000}"/>
    <cellStyle name="Accent6 2" xfId="76" xr:uid="{00000000-0005-0000-0000-000017000000}"/>
    <cellStyle name="Bad 2" xfId="77" xr:uid="{00000000-0005-0000-0000-000018000000}"/>
    <cellStyle name="Calculation 2" xfId="78" xr:uid="{00000000-0005-0000-0000-000019000000}"/>
    <cellStyle name="Check Cell 2" xfId="79" xr:uid="{00000000-0005-0000-0000-00001A000000}"/>
    <cellStyle name="Comma 2" xfId="6" xr:uid="{00000000-0005-0000-0000-00001B000000}"/>
    <cellStyle name="Comma 2 2" xfId="52" xr:uid="{00000000-0005-0000-0000-00001C000000}"/>
    <cellStyle name="Comma 3" xfId="104" xr:uid="{00000000-0005-0000-0000-00001D000000}"/>
    <cellStyle name="Comma 4" xfId="105" xr:uid="{00000000-0005-0000-0000-00001E000000}"/>
    <cellStyle name="Comma 5" xfId="106" xr:uid="{00000000-0005-0000-0000-00001F000000}"/>
    <cellStyle name="Currency 2" xfId="7" xr:uid="{00000000-0005-0000-0000-000020000000}"/>
    <cellStyle name="Euro" xfId="8" xr:uid="{00000000-0005-0000-0000-000021000000}"/>
    <cellStyle name="Euro 2" xfId="9" xr:uid="{00000000-0005-0000-0000-000022000000}"/>
    <cellStyle name="Excel Built-in Normal" xfId="10" xr:uid="{00000000-0005-0000-0000-000023000000}"/>
    <cellStyle name="Excel Built-in Normal 10 2" xfId="102" xr:uid="{00000000-0005-0000-0000-000024000000}"/>
    <cellStyle name="Explanatory Text 2" xfId="80" xr:uid="{00000000-0005-0000-0000-000025000000}"/>
    <cellStyle name="Good 2" xfId="81" xr:uid="{00000000-0005-0000-0000-000026000000}"/>
    <cellStyle name="Heading 1 2" xfId="82" xr:uid="{00000000-0005-0000-0000-000027000000}"/>
    <cellStyle name="Heading 2 2" xfId="83" xr:uid="{00000000-0005-0000-0000-000028000000}"/>
    <cellStyle name="Heading 3 2" xfId="84" xr:uid="{00000000-0005-0000-0000-000029000000}"/>
    <cellStyle name="Heading 4 2" xfId="85" xr:uid="{00000000-0005-0000-0000-00002A000000}"/>
    <cellStyle name="Hiperveza 2" xfId="86" xr:uid="{00000000-0005-0000-0000-00002B000000}"/>
    <cellStyle name="Input 2" xfId="87" xr:uid="{00000000-0005-0000-0000-00002C000000}"/>
    <cellStyle name="kolona A" xfId="11" xr:uid="{00000000-0005-0000-0000-00002D000000}"/>
    <cellStyle name="kolona A 2" xfId="12" xr:uid="{00000000-0005-0000-0000-00002E000000}"/>
    <cellStyle name="kolona B" xfId="13" xr:uid="{00000000-0005-0000-0000-00002F000000}"/>
    <cellStyle name="kolona B 2" xfId="14" xr:uid="{00000000-0005-0000-0000-000030000000}"/>
    <cellStyle name="kolona C" xfId="15" xr:uid="{00000000-0005-0000-0000-000031000000}"/>
    <cellStyle name="kolona C 2" xfId="16" xr:uid="{00000000-0005-0000-0000-000032000000}"/>
    <cellStyle name="kolona D" xfId="17" xr:uid="{00000000-0005-0000-0000-000033000000}"/>
    <cellStyle name="kolona D 2" xfId="18" xr:uid="{00000000-0005-0000-0000-000034000000}"/>
    <cellStyle name="kolona E" xfId="19" xr:uid="{00000000-0005-0000-0000-000035000000}"/>
    <cellStyle name="kolona E 2" xfId="20" xr:uid="{00000000-0005-0000-0000-000036000000}"/>
    <cellStyle name="kolona F" xfId="21" xr:uid="{00000000-0005-0000-0000-000037000000}"/>
    <cellStyle name="kolona F 2" xfId="22" xr:uid="{00000000-0005-0000-0000-000038000000}"/>
    <cellStyle name="kolona G" xfId="23" xr:uid="{00000000-0005-0000-0000-000039000000}"/>
    <cellStyle name="kolona G 2" xfId="24" xr:uid="{00000000-0005-0000-0000-00003A000000}"/>
    <cellStyle name="kolona H" xfId="25" xr:uid="{00000000-0005-0000-0000-00003B000000}"/>
    <cellStyle name="kolona H 2" xfId="26" xr:uid="{00000000-0005-0000-0000-00003C000000}"/>
    <cellStyle name="Linked Cell 2" xfId="88" xr:uid="{00000000-0005-0000-0000-00003D000000}"/>
    <cellStyle name="Navadno_Varnost ICIT" xfId="27" xr:uid="{00000000-0005-0000-0000-00003E000000}"/>
    <cellStyle name="Neutral 2" xfId="89" xr:uid="{00000000-0005-0000-0000-00003F000000}"/>
    <cellStyle name="Normal 2" xfId="1" xr:uid="{00000000-0005-0000-0000-000041000000}"/>
    <cellStyle name="Normal 2 2" xfId="28" xr:uid="{00000000-0005-0000-0000-000042000000}"/>
    <cellStyle name="Normal 3" xfId="4" xr:uid="{00000000-0005-0000-0000-000043000000}"/>
    <cellStyle name="Normal 3 18" xfId="90" xr:uid="{00000000-0005-0000-0000-000044000000}"/>
    <cellStyle name="Normal 3 2" xfId="2" xr:uid="{00000000-0005-0000-0000-000045000000}"/>
    <cellStyle name="Normal 4" xfId="3" xr:uid="{00000000-0005-0000-0000-000046000000}"/>
    <cellStyle name="Normal 5" xfId="29" xr:uid="{00000000-0005-0000-0000-000047000000}"/>
    <cellStyle name="Normal 6" xfId="91" xr:uid="{00000000-0005-0000-0000-000048000000}"/>
    <cellStyle name="Normal 7" xfId="101" xr:uid="{00000000-0005-0000-0000-000049000000}"/>
    <cellStyle name="Normal 8" xfId="30" xr:uid="{00000000-0005-0000-0000-00004A000000}"/>
    <cellStyle name="Normale_Foglio1" xfId="31" xr:uid="{00000000-0005-0000-0000-00004B000000}"/>
    <cellStyle name="Normalno" xfId="0" builtinId="0"/>
    <cellStyle name="Normalno 12" xfId="107" xr:uid="{00000000-0005-0000-0000-00004C000000}"/>
    <cellStyle name="Normalno 2" xfId="32" xr:uid="{00000000-0005-0000-0000-00004D000000}"/>
    <cellStyle name="Normalno 2 2" xfId="33" xr:uid="{00000000-0005-0000-0000-00004E000000}"/>
    <cellStyle name="Normalno 2 3" xfId="92" xr:uid="{00000000-0005-0000-0000-00004F000000}"/>
    <cellStyle name="Normalno 3" xfId="34" xr:uid="{00000000-0005-0000-0000-000050000000}"/>
    <cellStyle name="Normalno 4" xfId="35" xr:uid="{00000000-0005-0000-0000-000051000000}"/>
    <cellStyle name="Normalno 4 2" xfId="108" xr:uid="{00000000-0005-0000-0000-000052000000}"/>
    <cellStyle name="Note 2" xfId="93" xr:uid="{00000000-0005-0000-0000-000053000000}"/>
    <cellStyle name="Obično 15" xfId="36" xr:uid="{00000000-0005-0000-0000-000054000000}"/>
    <cellStyle name="Obično 16" xfId="37" xr:uid="{00000000-0005-0000-0000-000055000000}"/>
    <cellStyle name="Obično 16 2" xfId="38" xr:uid="{00000000-0005-0000-0000-000056000000}"/>
    <cellStyle name="Obično 17" xfId="39" xr:uid="{00000000-0005-0000-0000-000057000000}"/>
    <cellStyle name="Obično 2" xfId="40" xr:uid="{00000000-0005-0000-0000-000058000000}"/>
    <cellStyle name="Obično 3" xfId="5" xr:uid="{00000000-0005-0000-0000-000059000000}"/>
    <cellStyle name="Obično 4" xfId="41" xr:uid="{00000000-0005-0000-0000-00005A000000}"/>
    <cellStyle name="Obično 5" xfId="42" xr:uid="{00000000-0005-0000-0000-00005B000000}"/>
    <cellStyle name="Obično 6" xfId="43" xr:uid="{00000000-0005-0000-0000-00005C000000}"/>
    <cellStyle name="Obično_A 3 - 4" xfId="94" xr:uid="{00000000-0005-0000-0000-00005D000000}"/>
    <cellStyle name="Output 2" xfId="95" xr:uid="{00000000-0005-0000-0000-00005E000000}"/>
    <cellStyle name="Percent 2" xfId="96" xr:uid="{00000000-0005-0000-0000-00005F000000}"/>
    <cellStyle name="Percent 3" xfId="103" xr:uid="{00000000-0005-0000-0000-000060000000}"/>
    <cellStyle name="Postotak 2" xfId="109" xr:uid="{00000000-0005-0000-0000-000061000000}"/>
    <cellStyle name="Standard_5_VODA I KANALIZACIJA_skola" xfId="44" xr:uid="{00000000-0005-0000-0000-000062000000}"/>
    <cellStyle name="Stil 1" xfId="45" xr:uid="{00000000-0005-0000-0000-000063000000}"/>
    <cellStyle name="Style 1" xfId="46" xr:uid="{00000000-0005-0000-0000-000064000000}"/>
    <cellStyle name="Title 2" xfId="97" xr:uid="{00000000-0005-0000-0000-000065000000}"/>
    <cellStyle name="Total 2" xfId="98" xr:uid="{00000000-0005-0000-0000-000066000000}"/>
    <cellStyle name="Valuta 2" xfId="99" xr:uid="{00000000-0005-0000-0000-000067000000}"/>
    <cellStyle name="Warning Text 2" xfId="100" xr:uid="{00000000-0005-0000-0000-000069000000}"/>
    <cellStyle name="Zarez 10 2" xfId="47" xr:uid="{00000000-0005-0000-0000-00006A000000}"/>
    <cellStyle name="Zarez 2" xfId="48" xr:uid="{00000000-0005-0000-0000-00006B000000}"/>
    <cellStyle name="Zarez 2 2" xfId="110" xr:uid="{00000000-0005-0000-0000-00006C000000}"/>
    <cellStyle name="Zarez 25" xfId="49" xr:uid="{00000000-0005-0000-0000-00006D000000}"/>
    <cellStyle name="Zarez 3" xfId="51" xr:uid="{00000000-0005-0000-0000-00006E000000}"/>
    <cellStyle name="Zarez 7" xfId="50" xr:uid="{00000000-0005-0000-0000-00006F000000}"/>
    <cellStyle name="Zarez 7 2" xfId="111" xr:uid="{00000000-0005-0000-0000-000070000000}"/>
  </cellStyles>
  <dxfs count="1">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ngrad/skole%20-%20Odjel%20za%20prosvjetu/Skole%205%20faza/S&#352;%20Vladimir%20Gortab%20Buje/Troskovnici/Elektro%20Gospodars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OŠKOVNIK"/>
    </sheetNames>
    <sheetDataSet>
      <sheetData sheetId="0"/>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S48"/>
  <sheetViews>
    <sheetView topLeftCell="A13" zoomScaleNormal="100" zoomScaleSheetLayoutView="150" zoomScalePageLayoutView="150" workbookViewId="0">
      <selection activeCell="E30" sqref="E30"/>
    </sheetView>
  </sheetViews>
  <sheetFormatPr defaultRowHeight="15"/>
  <cols>
    <col min="1" max="1" width="54" style="271" customWidth="1"/>
    <col min="2" max="2" width="9.7109375" style="114" customWidth="1"/>
    <col min="3" max="3" width="3.85546875" style="115" customWidth="1"/>
    <col min="4" max="4" width="12.28515625" style="116" customWidth="1"/>
    <col min="5" max="5" width="14.42578125" style="117" customWidth="1"/>
    <col min="6" max="6" width="9.140625" style="118"/>
    <col min="7" max="8" width="9.28515625" style="119" bestFit="1" customWidth="1"/>
    <col min="9" max="255" width="9.140625" style="119"/>
    <col min="256" max="256" width="3.5703125" style="119" customWidth="1"/>
    <col min="257" max="257" width="50.85546875" style="119" customWidth="1"/>
    <col min="258" max="258" width="9.7109375" style="119" customWidth="1"/>
    <col min="259" max="259" width="3.85546875" style="119" customWidth="1"/>
    <col min="260" max="260" width="12.28515625" style="119" customWidth="1"/>
    <col min="261" max="261" width="14.42578125" style="119" customWidth="1"/>
    <col min="262" max="262" width="9.140625" style="119"/>
    <col min="263" max="264" width="9.28515625" style="119" bestFit="1" customWidth="1"/>
    <col min="265" max="511" width="9.140625" style="119"/>
    <col min="512" max="512" width="3.5703125" style="119" customWidth="1"/>
    <col min="513" max="513" width="50.85546875" style="119" customWidth="1"/>
    <col min="514" max="514" width="9.7109375" style="119" customWidth="1"/>
    <col min="515" max="515" width="3.85546875" style="119" customWidth="1"/>
    <col min="516" max="516" width="12.28515625" style="119" customWidth="1"/>
    <col min="517" max="517" width="14.42578125" style="119" customWidth="1"/>
    <col min="518" max="518" width="9.140625" style="119"/>
    <col min="519" max="520" width="9.28515625" style="119" bestFit="1" customWidth="1"/>
    <col min="521" max="767" width="9.140625" style="119"/>
    <col min="768" max="768" width="3.5703125" style="119" customWidth="1"/>
    <col min="769" max="769" width="50.85546875" style="119" customWidth="1"/>
    <col min="770" max="770" width="9.7109375" style="119" customWidth="1"/>
    <col min="771" max="771" width="3.85546875" style="119" customWidth="1"/>
    <col min="772" max="772" width="12.28515625" style="119" customWidth="1"/>
    <col min="773" max="773" width="14.42578125" style="119" customWidth="1"/>
    <col min="774" max="774" width="9.140625" style="119"/>
    <col min="775" max="776" width="9.28515625" style="119" bestFit="1" customWidth="1"/>
    <col min="777" max="1023" width="9.140625" style="119"/>
    <col min="1024" max="1024" width="3.5703125" style="119" customWidth="1"/>
    <col min="1025" max="1025" width="50.85546875" style="119" customWidth="1"/>
    <col min="1026" max="1026" width="9.7109375" style="119" customWidth="1"/>
    <col min="1027" max="1027" width="3.85546875" style="119" customWidth="1"/>
    <col min="1028" max="1028" width="12.28515625" style="119" customWidth="1"/>
    <col min="1029" max="1029" width="14.42578125" style="119" customWidth="1"/>
    <col min="1030" max="1030" width="9.140625" style="119"/>
    <col min="1031" max="1032" width="9.28515625" style="119" bestFit="1" customWidth="1"/>
    <col min="1033" max="1279" width="9.140625" style="119"/>
    <col min="1280" max="1280" width="3.5703125" style="119" customWidth="1"/>
    <col min="1281" max="1281" width="50.85546875" style="119" customWidth="1"/>
    <col min="1282" max="1282" width="9.7109375" style="119" customWidth="1"/>
    <col min="1283" max="1283" width="3.85546875" style="119" customWidth="1"/>
    <col min="1284" max="1284" width="12.28515625" style="119" customWidth="1"/>
    <col min="1285" max="1285" width="14.42578125" style="119" customWidth="1"/>
    <col min="1286" max="1286" width="9.140625" style="119"/>
    <col min="1287" max="1288" width="9.28515625" style="119" bestFit="1" customWidth="1"/>
    <col min="1289" max="1535" width="9.140625" style="119"/>
    <col min="1536" max="1536" width="3.5703125" style="119" customWidth="1"/>
    <col min="1537" max="1537" width="50.85546875" style="119" customWidth="1"/>
    <col min="1538" max="1538" width="9.7109375" style="119" customWidth="1"/>
    <col min="1539" max="1539" width="3.85546875" style="119" customWidth="1"/>
    <col min="1540" max="1540" width="12.28515625" style="119" customWidth="1"/>
    <col min="1541" max="1541" width="14.42578125" style="119" customWidth="1"/>
    <col min="1542" max="1542" width="9.140625" style="119"/>
    <col min="1543" max="1544" width="9.28515625" style="119" bestFit="1" customWidth="1"/>
    <col min="1545" max="1791" width="9.140625" style="119"/>
    <col min="1792" max="1792" width="3.5703125" style="119" customWidth="1"/>
    <col min="1793" max="1793" width="50.85546875" style="119" customWidth="1"/>
    <col min="1794" max="1794" width="9.7109375" style="119" customWidth="1"/>
    <col min="1795" max="1795" width="3.85546875" style="119" customWidth="1"/>
    <col min="1796" max="1796" width="12.28515625" style="119" customWidth="1"/>
    <col min="1797" max="1797" width="14.42578125" style="119" customWidth="1"/>
    <col min="1798" max="1798" width="9.140625" style="119"/>
    <col min="1799" max="1800" width="9.28515625" style="119" bestFit="1" customWidth="1"/>
    <col min="1801" max="2047" width="9.140625" style="119"/>
    <col min="2048" max="2048" width="3.5703125" style="119" customWidth="1"/>
    <col min="2049" max="2049" width="50.85546875" style="119" customWidth="1"/>
    <col min="2050" max="2050" width="9.7109375" style="119" customWidth="1"/>
    <col min="2051" max="2051" width="3.85546875" style="119" customWidth="1"/>
    <col min="2052" max="2052" width="12.28515625" style="119" customWidth="1"/>
    <col min="2053" max="2053" width="14.42578125" style="119" customWidth="1"/>
    <col min="2054" max="2054" width="9.140625" style="119"/>
    <col min="2055" max="2056" width="9.28515625" style="119" bestFit="1" customWidth="1"/>
    <col min="2057" max="2303" width="9.140625" style="119"/>
    <col min="2304" max="2304" width="3.5703125" style="119" customWidth="1"/>
    <col min="2305" max="2305" width="50.85546875" style="119" customWidth="1"/>
    <col min="2306" max="2306" width="9.7109375" style="119" customWidth="1"/>
    <col min="2307" max="2307" width="3.85546875" style="119" customWidth="1"/>
    <col min="2308" max="2308" width="12.28515625" style="119" customWidth="1"/>
    <col min="2309" max="2309" width="14.42578125" style="119" customWidth="1"/>
    <col min="2310" max="2310" width="9.140625" style="119"/>
    <col min="2311" max="2312" width="9.28515625" style="119" bestFit="1" customWidth="1"/>
    <col min="2313" max="2559" width="9.140625" style="119"/>
    <col min="2560" max="2560" width="3.5703125" style="119" customWidth="1"/>
    <col min="2561" max="2561" width="50.85546875" style="119" customWidth="1"/>
    <col min="2562" max="2562" width="9.7109375" style="119" customWidth="1"/>
    <col min="2563" max="2563" width="3.85546875" style="119" customWidth="1"/>
    <col min="2564" max="2564" width="12.28515625" style="119" customWidth="1"/>
    <col min="2565" max="2565" width="14.42578125" style="119" customWidth="1"/>
    <col min="2566" max="2566" width="9.140625" style="119"/>
    <col min="2567" max="2568" width="9.28515625" style="119" bestFit="1" customWidth="1"/>
    <col min="2569" max="2815" width="9.140625" style="119"/>
    <col min="2816" max="2816" width="3.5703125" style="119" customWidth="1"/>
    <col min="2817" max="2817" width="50.85546875" style="119" customWidth="1"/>
    <col min="2818" max="2818" width="9.7109375" style="119" customWidth="1"/>
    <col min="2819" max="2819" width="3.85546875" style="119" customWidth="1"/>
    <col min="2820" max="2820" width="12.28515625" style="119" customWidth="1"/>
    <col min="2821" max="2821" width="14.42578125" style="119" customWidth="1"/>
    <col min="2822" max="2822" width="9.140625" style="119"/>
    <col min="2823" max="2824" width="9.28515625" style="119" bestFit="1" customWidth="1"/>
    <col min="2825" max="3071" width="9.140625" style="119"/>
    <col min="3072" max="3072" width="3.5703125" style="119" customWidth="1"/>
    <col min="3073" max="3073" width="50.85546875" style="119" customWidth="1"/>
    <col min="3074" max="3074" width="9.7109375" style="119" customWidth="1"/>
    <col min="3075" max="3075" width="3.85546875" style="119" customWidth="1"/>
    <col min="3076" max="3076" width="12.28515625" style="119" customWidth="1"/>
    <col min="3077" max="3077" width="14.42578125" style="119" customWidth="1"/>
    <col min="3078" max="3078" width="9.140625" style="119"/>
    <col min="3079" max="3080" width="9.28515625" style="119" bestFit="1" customWidth="1"/>
    <col min="3081" max="3327" width="9.140625" style="119"/>
    <col min="3328" max="3328" width="3.5703125" style="119" customWidth="1"/>
    <col min="3329" max="3329" width="50.85546875" style="119" customWidth="1"/>
    <col min="3330" max="3330" width="9.7109375" style="119" customWidth="1"/>
    <col min="3331" max="3331" width="3.85546875" style="119" customWidth="1"/>
    <col min="3332" max="3332" width="12.28515625" style="119" customWidth="1"/>
    <col min="3333" max="3333" width="14.42578125" style="119" customWidth="1"/>
    <col min="3334" max="3334" width="9.140625" style="119"/>
    <col min="3335" max="3336" width="9.28515625" style="119" bestFit="1" customWidth="1"/>
    <col min="3337" max="3583" width="9.140625" style="119"/>
    <col min="3584" max="3584" width="3.5703125" style="119" customWidth="1"/>
    <col min="3585" max="3585" width="50.85546875" style="119" customWidth="1"/>
    <col min="3586" max="3586" width="9.7109375" style="119" customWidth="1"/>
    <col min="3587" max="3587" width="3.85546875" style="119" customWidth="1"/>
    <col min="3588" max="3588" width="12.28515625" style="119" customWidth="1"/>
    <col min="3589" max="3589" width="14.42578125" style="119" customWidth="1"/>
    <col min="3590" max="3590" width="9.140625" style="119"/>
    <col min="3591" max="3592" width="9.28515625" style="119" bestFit="1" customWidth="1"/>
    <col min="3593" max="3839" width="9.140625" style="119"/>
    <col min="3840" max="3840" width="3.5703125" style="119" customWidth="1"/>
    <col min="3841" max="3841" width="50.85546875" style="119" customWidth="1"/>
    <col min="3842" max="3842" width="9.7109375" style="119" customWidth="1"/>
    <col min="3843" max="3843" width="3.85546875" style="119" customWidth="1"/>
    <col min="3844" max="3844" width="12.28515625" style="119" customWidth="1"/>
    <col min="3845" max="3845" width="14.42578125" style="119" customWidth="1"/>
    <col min="3846" max="3846" width="9.140625" style="119"/>
    <col min="3847" max="3848" width="9.28515625" style="119" bestFit="1" customWidth="1"/>
    <col min="3849" max="4095" width="9.140625" style="119"/>
    <col min="4096" max="4096" width="3.5703125" style="119" customWidth="1"/>
    <col min="4097" max="4097" width="50.85546875" style="119" customWidth="1"/>
    <col min="4098" max="4098" width="9.7109375" style="119" customWidth="1"/>
    <col min="4099" max="4099" width="3.85546875" style="119" customWidth="1"/>
    <col min="4100" max="4100" width="12.28515625" style="119" customWidth="1"/>
    <col min="4101" max="4101" width="14.42578125" style="119" customWidth="1"/>
    <col min="4102" max="4102" width="9.140625" style="119"/>
    <col min="4103" max="4104" width="9.28515625" style="119" bestFit="1" customWidth="1"/>
    <col min="4105" max="4351" width="9.140625" style="119"/>
    <col min="4352" max="4352" width="3.5703125" style="119" customWidth="1"/>
    <col min="4353" max="4353" width="50.85546875" style="119" customWidth="1"/>
    <col min="4354" max="4354" width="9.7109375" style="119" customWidth="1"/>
    <col min="4355" max="4355" width="3.85546875" style="119" customWidth="1"/>
    <col min="4356" max="4356" width="12.28515625" style="119" customWidth="1"/>
    <col min="4357" max="4357" width="14.42578125" style="119" customWidth="1"/>
    <col min="4358" max="4358" width="9.140625" style="119"/>
    <col min="4359" max="4360" width="9.28515625" style="119" bestFit="1" customWidth="1"/>
    <col min="4361" max="4607" width="9.140625" style="119"/>
    <col min="4608" max="4608" width="3.5703125" style="119" customWidth="1"/>
    <col min="4609" max="4609" width="50.85546875" style="119" customWidth="1"/>
    <col min="4610" max="4610" width="9.7109375" style="119" customWidth="1"/>
    <col min="4611" max="4611" width="3.85546875" style="119" customWidth="1"/>
    <col min="4612" max="4612" width="12.28515625" style="119" customWidth="1"/>
    <col min="4613" max="4613" width="14.42578125" style="119" customWidth="1"/>
    <col min="4614" max="4614" width="9.140625" style="119"/>
    <col min="4615" max="4616" width="9.28515625" style="119" bestFit="1" customWidth="1"/>
    <col min="4617" max="4863" width="9.140625" style="119"/>
    <col min="4864" max="4864" width="3.5703125" style="119" customWidth="1"/>
    <col min="4865" max="4865" width="50.85546875" style="119" customWidth="1"/>
    <col min="4866" max="4866" width="9.7109375" style="119" customWidth="1"/>
    <col min="4867" max="4867" width="3.85546875" style="119" customWidth="1"/>
    <col min="4868" max="4868" width="12.28515625" style="119" customWidth="1"/>
    <col min="4869" max="4869" width="14.42578125" style="119" customWidth="1"/>
    <col min="4870" max="4870" width="9.140625" style="119"/>
    <col min="4871" max="4872" width="9.28515625" style="119" bestFit="1" customWidth="1"/>
    <col min="4873" max="5119" width="9.140625" style="119"/>
    <col min="5120" max="5120" width="3.5703125" style="119" customWidth="1"/>
    <col min="5121" max="5121" width="50.85546875" style="119" customWidth="1"/>
    <col min="5122" max="5122" width="9.7109375" style="119" customWidth="1"/>
    <col min="5123" max="5123" width="3.85546875" style="119" customWidth="1"/>
    <col min="5124" max="5124" width="12.28515625" style="119" customWidth="1"/>
    <col min="5125" max="5125" width="14.42578125" style="119" customWidth="1"/>
    <col min="5126" max="5126" width="9.140625" style="119"/>
    <col min="5127" max="5128" width="9.28515625" style="119" bestFit="1" customWidth="1"/>
    <col min="5129" max="5375" width="9.140625" style="119"/>
    <col min="5376" max="5376" width="3.5703125" style="119" customWidth="1"/>
    <col min="5377" max="5377" width="50.85546875" style="119" customWidth="1"/>
    <col min="5378" max="5378" width="9.7109375" style="119" customWidth="1"/>
    <col min="5379" max="5379" width="3.85546875" style="119" customWidth="1"/>
    <col min="5380" max="5380" width="12.28515625" style="119" customWidth="1"/>
    <col min="5381" max="5381" width="14.42578125" style="119" customWidth="1"/>
    <col min="5382" max="5382" width="9.140625" style="119"/>
    <col min="5383" max="5384" width="9.28515625" style="119" bestFit="1" customWidth="1"/>
    <col min="5385" max="5631" width="9.140625" style="119"/>
    <col min="5632" max="5632" width="3.5703125" style="119" customWidth="1"/>
    <col min="5633" max="5633" width="50.85546875" style="119" customWidth="1"/>
    <col min="5634" max="5634" width="9.7109375" style="119" customWidth="1"/>
    <col min="5635" max="5635" width="3.85546875" style="119" customWidth="1"/>
    <col min="5636" max="5636" width="12.28515625" style="119" customWidth="1"/>
    <col min="5637" max="5637" width="14.42578125" style="119" customWidth="1"/>
    <col min="5638" max="5638" width="9.140625" style="119"/>
    <col min="5639" max="5640" width="9.28515625" style="119" bestFit="1" customWidth="1"/>
    <col min="5641" max="5887" width="9.140625" style="119"/>
    <col min="5888" max="5888" width="3.5703125" style="119" customWidth="1"/>
    <col min="5889" max="5889" width="50.85546875" style="119" customWidth="1"/>
    <col min="5890" max="5890" width="9.7109375" style="119" customWidth="1"/>
    <col min="5891" max="5891" width="3.85546875" style="119" customWidth="1"/>
    <col min="5892" max="5892" width="12.28515625" style="119" customWidth="1"/>
    <col min="5893" max="5893" width="14.42578125" style="119" customWidth="1"/>
    <col min="5894" max="5894" width="9.140625" style="119"/>
    <col min="5895" max="5896" width="9.28515625" style="119" bestFit="1" customWidth="1"/>
    <col min="5897" max="6143" width="9.140625" style="119"/>
    <col min="6144" max="6144" width="3.5703125" style="119" customWidth="1"/>
    <col min="6145" max="6145" width="50.85546875" style="119" customWidth="1"/>
    <col min="6146" max="6146" width="9.7109375" style="119" customWidth="1"/>
    <col min="6147" max="6147" width="3.85546875" style="119" customWidth="1"/>
    <col min="6148" max="6148" width="12.28515625" style="119" customWidth="1"/>
    <col min="6149" max="6149" width="14.42578125" style="119" customWidth="1"/>
    <col min="6150" max="6150" width="9.140625" style="119"/>
    <col min="6151" max="6152" width="9.28515625" style="119" bestFit="1" customWidth="1"/>
    <col min="6153" max="6399" width="9.140625" style="119"/>
    <col min="6400" max="6400" width="3.5703125" style="119" customWidth="1"/>
    <col min="6401" max="6401" width="50.85546875" style="119" customWidth="1"/>
    <col min="6402" max="6402" width="9.7109375" style="119" customWidth="1"/>
    <col min="6403" max="6403" width="3.85546875" style="119" customWidth="1"/>
    <col min="6404" max="6404" width="12.28515625" style="119" customWidth="1"/>
    <col min="6405" max="6405" width="14.42578125" style="119" customWidth="1"/>
    <col min="6406" max="6406" width="9.140625" style="119"/>
    <col min="6407" max="6408" width="9.28515625" style="119" bestFit="1" customWidth="1"/>
    <col min="6409" max="6655" width="9.140625" style="119"/>
    <col min="6656" max="6656" width="3.5703125" style="119" customWidth="1"/>
    <col min="6657" max="6657" width="50.85546875" style="119" customWidth="1"/>
    <col min="6658" max="6658" width="9.7109375" style="119" customWidth="1"/>
    <col min="6659" max="6659" width="3.85546875" style="119" customWidth="1"/>
    <col min="6660" max="6660" width="12.28515625" style="119" customWidth="1"/>
    <col min="6661" max="6661" width="14.42578125" style="119" customWidth="1"/>
    <col min="6662" max="6662" width="9.140625" style="119"/>
    <col min="6663" max="6664" width="9.28515625" style="119" bestFit="1" customWidth="1"/>
    <col min="6665" max="6911" width="9.140625" style="119"/>
    <col min="6912" max="6912" width="3.5703125" style="119" customWidth="1"/>
    <col min="6913" max="6913" width="50.85546875" style="119" customWidth="1"/>
    <col min="6914" max="6914" width="9.7109375" style="119" customWidth="1"/>
    <col min="6915" max="6915" width="3.85546875" style="119" customWidth="1"/>
    <col min="6916" max="6916" width="12.28515625" style="119" customWidth="1"/>
    <col min="6917" max="6917" width="14.42578125" style="119" customWidth="1"/>
    <col min="6918" max="6918" width="9.140625" style="119"/>
    <col min="6919" max="6920" width="9.28515625" style="119" bestFit="1" customWidth="1"/>
    <col min="6921" max="7167" width="9.140625" style="119"/>
    <col min="7168" max="7168" width="3.5703125" style="119" customWidth="1"/>
    <col min="7169" max="7169" width="50.85546875" style="119" customWidth="1"/>
    <col min="7170" max="7170" width="9.7109375" style="119" customWidth="1"/>
    <col min="7171" max="7171" width="3.85546875" style="119" customWidth="1"/>
    <col min="7172" max="7172" width="12.28515625" style="119" customWidth="1"/>
    <col min="7173" max="7173" width="14.42578125" style="119" customWidth="1"/>
    <col min="7174" max="7174" width="9.140625" style="119"/>
    <col min="7175" max="7176" width="9.28515625" style="119" bestFit="1" customWidth="1"/>
    <col min="7177" max="7423" width="9.140625" style="119"/>
    <col min="7424" max="7424" width="3.5703125" style="119" customWidth="1"/>
    <col min="7425" max="7425" width="50.85546875" style="119" customWidth="1"/>
    <col min="7426" max="7426" width="9.7109375" style="119" customWidth="1"/>
    <col min="7427" max="7427" width="3.85546875" style="119" customWidth="1"/>
    <col min="7428" max="7428" width="12.28515625" style="119" customWidth="1"/>
    <col min="7429" max="7429" width="14.42578125" style="119" customWidth="1"/>
    <col min="7430" max="7430" width="9.140625" style="119"/>
    <col min="7431" max="7432" width="9.28515625" style="119" bestFit="1" customWidth="1"/>
    <col min="7433" max="7679" width="9.140625" style="119"/>
    <col min="7680" max="7680" width="3.5703125" style="119" customWidth="1"/>
    <col min="7681" max="7681" width="50.85546875" style="119" customWidth="1"/>
    <col min="7682" max="7682" width="9.7109375" style="119" customWidth="1"/>
    <col min="7683" max="7683" width="3.85546875" style="119" customWidth="1"/>
    <col min="7684" max="7684" width="12.28515625" style="119" customWidth="1"/>
    <col min="7685" max="7685" width="14.42578125" style="119" customWidth="1"/>
    <col min="7686" max="7686" width="9.140625" style="119"/>
    <col min="7687" max="7688" width="9.28515625" style="119" bestFit="1" customWidth="1"/>
    <col min="7689" max="7935" width="9.140625" style="119"/>
    <col min="7936" max="7936" width="3.5703125" style="119" customWidth="1"/>
    <col min="7937" max="7937" width="50.85546875" style="119" customWidth="1"/>
    <col min="7938" max="7938" width="9.7109375" style="119" customWidth="1"/>
    <col min="7939" max="7939" width="3.85546875" style="119" customWidth="1"/>
    <col min="7940" max="7940" width="12.28515625" style="119" customWidth="1"/>
    <col min="7941" max="7941" width="14.42578125" style="119" customWidth="1"/>
    <col min="7942" max="7942" width="9.140625" style="119"/>
    <col min="7943" max="7944" width="9.28515625" style="119" bestFit="1" customWidth="1"/>
    <col min="7945" max="8191" width="9.140625" style="119"/>
    <col min="8192" max="8192" width="3.5703125" style="119" customWidth="1"/>
    <col min="8193" max="8193" width="50.85546875" style="119" customWidth="1"/>
    <col min="8194" max="8194" width="9.7109375" style="119" customWidth="1"/>
    <col min="8195" max="8195" width="3.85546875" style="119" customWidth="1"/>
    <col min="8196" max="8196" width="12.28515625" style="119" customWidth="1"/>
    <col min="8197" max="8197" width="14.42578125" style="119" customWidth="1"/>
    <col min="8198" max="8198" width="9.140625" style="119"/>
    <col min="8199" max="8200" width="9.28515625" style="119" bestFit="1" customWidth="1"/>
    <col min="8201" max="8447" width="9.140625" style="119"/>
    <col min="8448" max="8448" width="3.5703125" style="119" customWidth="1"/>
    <col min="8449" max="8449" width="50.85546875" style="119" customWidth="1"/>
    <col min="8450" max="8450" width="9.7109375" style="119" customWidth="1"/>
    <col min="8451" max="8451" width="3.85546875" style="119" customWidth="1"/>
    <col min="8452" max="8452" width="12.28515625" style="119" customWidth="1"/>
    <col min="8453" max="8453" width="14.42578125" style="119" customWidth="1"/>
    <col min="8454" max="8454" width="9.140625" style="119"/>
    <col min="8455" max="8456" width="9.28515625" style="119" bestFit="1" customWidth="1"/>
    <col min="8457" max="8703" width="9.140625" style="119"/>
    <col min="8704" max="8704" width="3.5703125" style="119" customWidth="1"/>
    <col min="8705" max="8705" width="50.85546875" style="119" customWidth="1"/>
    <col min="8706" max="8706" width="9.7109375" style="119" customWidth="1"/>
    <col min="8707" max="8707" width="3.85546875" style="119" customWidth="1"/>
    <col min="8708" max="8708" width="12.28515625" style="119" customWidth="1"/>
    <col min="8709" max="8709" width="14.42578125" style="119" customWidth="1"/>
    <col min="8710" max="8710" width="9.140625" style="119"/>
    <col min="8711" max="8712" width="9.28515625" style="119" bestFit="1" customWidth="1"/>
    <col min="8713" max="8959" width="9.140625" style="119"/>
    <col min="8960" max="8960" width="3.5703125" style="119" customWidth="1"/>
    <col min="8961" max="8961" width="50.85546875" style="119" customWidth="1"/>
    <col min="8962" max="8962" width="9.7109375" style="119" customWidth="1"/>
    <col min="8963" max="8963" width="3.85546875" style="119" customWidth="1"/>
    <col min="8964" max="8964" width="12.28515625" style="119" customWidth="1"/>
    <col min="8965" max="8965" width="14.42578125" style="119" customWidth="1"/>
    <col min="8966" max="8966" width="9.140625" style="119"/>
    <col min="8967" max="8968" width="9.28515625" style="119" bestFit="1" customWidth="1"/>
    <col min="8969" max="9215" width="9.140625" style="119"/>
    <col min="9216" max="9216" width="3.5703125" style="119" customWidth="1"/>
    <col min="9217" max="9217" width="50.85546875" style="119" customWidth="1"/>
    <col min="9218" max="9218" width="9.7109375" style="119" customWidth="1"/>
    <col min="9219" max="9219" width="3.85546875" style="119" customWidth="1"/>
    <col min="9220" max="9220" width="12.28515625" style="119" customWidth="1"/>
    <col min="9221" max="9221" width="14.42578125" style="119" customWidth="1"/>
    <col min="9222" max="9222" width="9.140625" style="119"/>
    <col min="9223" max="9224" width="9.28515625" style="119" bestFit="1" customWidth="1"/>
    <col min="9225" max="9471" width="9.140625" style="119"/>
    <col min="9472" max="9472" width="3.5703125" style="119" customWidth="1"/>
    <col min="9473" max="9473" width="50.85546875" style="119" customWidth="1"/>
    <col min="9474" max="9474" width="9.7109375" style="119" customWidth="1"/>
    <col min="9475" max="9475" width="3.85546875" style="119" customWidth="1"/>
    <col min="9476" max="9476" width="12.28515625" style="119" customWidth="1"/>
    <col min="9477" max="9477" width="14.42578125" style="119" customWidth="1"/>
    <col min="9478" max="9478" width="9.140625" style="119"/>
    <col min="9479" max="9480" width="9.28515625" style="119" bestFit="1" customWidth="1"/>
    <col min="9481" max="9727" width="9.140625" style="119"/>
    <col min="9728" max="9728" width="3.5703125" style="119" customWidth="1"/>
    <col min="9729" max="9729" width="50.85546875" style="119" customWidth="1"/>
    <col min="9730" max="9730" width="9.7109375" style="119" customWidth="1"/>
    <col min="9731" max="9731" width="3.85546875" style="119" customWidth="1"/>
    <col min="9732" max="9732" width="12.28515625" style="119" customWidth="1"/>
    <col min="9733" max="9733" width="14.42578125" style="119" customWidth="1"/>
    <col min="9734" max="9734" width="9.140625" style="119"/>
    <col min="9735" max="9736" width="9.28515625" style="119" bestFit="1" customWidth="1"/>
    <col min="9737" max="9983" width="9.140625" style="119"/>
    <col min="9984" max="9984" width="3.5703125" style="119" customWidth="1"/>
    <col min="9985" max="9985" width="50.85546875" style="119" customWidth="1"/>
    <col min="9986" max="9986" width="9.7109375" style="119" customWidth="1"/>
    <col min="9987" max="9987" width="3.85546875" style="119" customWidth="1"/>
    <col min="9988" max="9988" width="12.28515625" style="119" customWidth="1"/>
    <col min="9989" max="9989" width="14.42578125" style="119" customWidth="1"/>
    <col min="9990" max="9990" width="9.140625" style="119"/>
    <col min="9991" max="9992" width="9.28515625" style="119" bestFit="1" customWidth="1"/>
    <col min="9993" max="10239" width="9.140625" style="119"/>
    <col min="10240" max="10240" width="3.5703125" style="119" customWidth="1"/>
    <col min="10241" max="10241" width="50.85546875" style="119" customWidth="1"/>
    <col min="10242" max="10242" width="9.7109375" style="119" customWidth="1"/>
    <col min="10243" max="10243" width="3.85546875" style="119" customWidth="1"/>
    <col min="10244" max="10244" width="12.28515625" style="119" customWidth="1"/>
    <col min="10245" max="10245" width="14.42578125" style="119" customWidth="1"/>
    <col min="10246" max="10246" width="9.140625" style="119"/>
    <col min="10247" max="10248" width="9.28515625" style="119" bestFit="1" customWidth="1"/>
    <col min="10249" max="10495" width="9.140625" style="119"/>
    <col min="10496" max="10496" width="3.5703125" style="119" customWidth="1"/>
    <col min="10497" max="10497" width="50.85546875" style="119" customWidth="1"/>
    <col min="10498" max="10498" width="9.7109375" style="119" customWidth="1"/>
    <col min="10499" max="10499" width="3.85546875" style="119" customWidth="1"/>
    <col min="10500" max="10500" width="12.28515625" style="119" customWidth="1"/>
    <col min="10501" max="10501" width="14.42578125" style="119" customWidth="1"/>
    <col min="10502" max="10502" width="9.140625" style="119"/>
    <col min="10503" max="10504" width="9.28515625" style="119" bestFit="1" customWidth="1"/>
    <col min="10505" max="10751" width="9.140625" style="119"/>
    <col min="10752" max="10752" width="3.5703125" style="119" customWidth="1"/>
    <col min="10753" max="10753" width="50.85546875" style="119" customWidth="1"/>
    <col min="10754" max="10754" width="9.7109375" style="119" customWidth="1"/>
    <col min="10755" max="10755" width="3.85546875" style="119" customWidth="1"/>
    <col min="10756" max="10756" width="12.28515625" style="119" customWidth="1"/>
    <col min="10757" max="10757" width="14.42578125" style="119" customWidth="1"/>
    <col min="10758" max="10758" width="9.140625" style="119"/>
    <col min="10759" max="10760" width="9.28515625" style="119" bestFit="1" customWidth="1"/>
    <col min="10761" max="11007" width="9.140625" style="119"/>
    <col min="11008" max="11008" width="3.5703125" style="119" customWidth="1"/>
    <col min="11009" max="11009" width="50.85546875" style="119" customWidth="1"/>
    <col min="11010" max="11010" width="9.7109375" style="119" customWidth="1"/>
    <col min="11011" max="11011" width="3.85546875" style="119" customWidth="1"/>
    <col min="11012" max="11012" width="12.28515625" style="119" customWidth="1"/>
    <col min="11013" max="11013" width="14.42578125" style="119" customWidth="1"/>
    <col min="11014" max="11014" width="9.140625" style="119"/>
    <col min="11015" max="11016" width="9.28515625" style="119" bestFit="1" customWidth="1"/>
    <col min="11017" max="11263" width="9.140625" style="119"/>
    <col min="11264" max="11264" width="3.5703125" style="119" customWidth="1"/>
    <col min="11265" max="11265" width="50.85546875" style="119" customWidth="1"/>
    <col min="11266" max="11266" width="9.7109375" style="119" customWidth="1"/>
    <col min="11267" max="11267" width="3.85546875" style="119" customWidth="1"/>
    <col min="11268" max="11268" width="12.28515625" style="119" customWidth="1"/>
    <col min="11269" max="11269" width="14.42578125" style="119" customWidth="1"/>
    <col min="11270" max="11270" width="9.140625" style="119"/>
    <col min="11271" max="11272" width="9.28515625" style="119" bestFit="1" customWidth="1"/>
    <col min="11273" max="11519" width="9.140625" style="119"/>
    <col min="11520" max="11520" width="3.5703125" style="119" customWidth="1"/>
    <col min="11521" max="11521" width="50.85546875" style="119" customWidth="1"/>
    <col min="11522" max="11522" width="9.7109375" style="119" customWidth="1"/>
    <col min="11523" max="11523" width="3.85546875" style="119" customWidth="1"/>
    <col min="11524" max="11524" width="12.28515625" style="119" customWidth="1"/>
    <col min="11525" max="11525" width="14.42578125" style="119" customWidth="1"/>
    <col min="11526" max="11526" width="9.140625" style="119"/>
    <col min="11527" max="11528" width="9.28515625" style="119" bestFit="1" customWidth="1"/>
    <col min="11529" max="11775" width="9.140625" style="119"/>
    <col min="11776" max="11776" width="3.5703125" style="119" customWidth="1"/>
    <col min="11777" max="11777" width="50.85546875" style="119" customWidth="1"/>
    <col min="11778" max="11778" width="9.7109375" style="119" customWidth="1"/>
    <col min="11779" max="11779" width="3.85546875" style="119" customWidth="1"/>
    <col min="11780" max="11780" width="12.28515625" style="119" customWidth="1"/>
    <col min="11781" max="11781" width="14.42578125" style="119" customWidth="1"/>
    <col min="11782" max="11782" width="9.140625" style="119"/>
    <col min="11783" max="11784" width="9.28515625" style="119" bestFit="1" customWidth="1"/>
    <col min="11785" max="12031" width="9.140625" style="119"/>
    <col min="12032" max="12032" width="3.5703125" style="119" customWidth="1"/>
    <col min="12033" max="12033" width="50.85546875" style="119" customWidth="1"/>
    <col min="12034" max="12034" width="9.7109375" style="119" customWidth="1"/>
    <col min="12035" max="12035" width="3.85546875" style="119" customWidth="1"/>
    <col min="12036" max="12036" width="12.28515625" style="119" customWidth="1"/>
    <col min="12037" max="12037" width="14.42578125" style="119" customWidth="1"/>
    <col min="12038" max="12038" width="9.140625" style="119"/>
    <col min="12039" max="12040" width="9.28515625" style="119" bestFit="1" customWidth="1"/>
    <col min="12041" max="12287" width="9.140625" style="119"/>
    <col min="12288" max="12288" width="3.5703125" style="119" customWidth="1"/>
    <col min="12289" max="12289" width="50.85546875" style="119" customWidth="1"/>
    <col min="12290" max="12290" width="9.7109375" style="119" customWidth="1"/>
    <col min="12291" max="12291" width="3.85546875" style="119" customWidth="1"/>
    <col min="12292" max="12292" width="12.28515625" style="119" customWidth="1"/>
    <col min="12293" max="12293" width="14.42578125" style="119" customWidth="1"/>
    <col min="12294" max="12294" width="9.140625" style="119"/>
    <col min="12295" max="12296" width="9.28515625" style="119" bestFit="1" customWidth="1"/>
    <col min="12297" max="12543" width="9.140625" style="119"/>
    <col min="12544" max="12544" width="3.5703125" style="119" customWidth="1"/>
    <col min="12545" max="12545" width="50.85546875" style="119" customWidth="1"/>
    <col min="12546" max="12546" width="9.7109375" style="119" customWidth="1"/>
    <col min="12547" max="12547" width="3.85546875" style="119" customWidth="1"/>
    <col min="12548" max="12548" width="12.28515625" style="119" customWidth="1"/>
    <col min="12549" max="12549" width="14.42578125" style="119" customWidth="1"/>
    <col min="12550" max="12550" width="9.140625" style="119"/>
    <col min="12551" max="12552" width="9.28515625" style="119" bestFit="1" customWidth="1"/>
    <col min="12553" max="12799" width="9.140625" style="119"/>
    <col min="12800" max="12800" width="3.5703125" style="119" customWidth="1"/>
    <col min="12801" max="12801" width="50.85546875" style="119" customWidth="1"/>
    <col min="12802" max="12802" width="9.7109375" style="119" customWidth="1"/>
    <col min="12803" max="12803" width="3.85546875" style="119" customWidth="1"/>
    <col min="12804" max="12804" width="12.28515625" style="119" customWidth="1"/>
    <col min="12805" max="12805" width="14.42578125" style="119" customWidth="1"/>
    <col min="12806" max="12806" width="9.140625" style="119"/>
    <col min="12807" max="12808" width="9.28515625" style="119" bestFit="1" customWidth="1"/>
    <col min="12809" max="13055" width="9.140625" style="119"/>
    <col min="13056" max="13056" width="3.5703125" style="119" customWidth="1"/>
    <col min="13057" max="13057" width="50.85546875" style="119" customWidth="1"/>
    <col min="13058" max="13058" width="9.7109375" style="119" customWidth="1"/>
    <col min="13059" max="13059" width="3.85546875" style="119" customWidth="1"/>
    <col min="13060" max="13060" width="12.28515625" style="119" customWidth="1"/>
    <col min="13061" max="13061" width="14.42578125" style="119" customWidth="1"/>
    <col min="13062" max="13062" width="9.140625" style="119"/>
    <col min="13063" max="13064" width="9.28515625" style="119" bestFit="1" customWidth="1"/>
    <col min="13065" max="13311" width="9.140625" style="119"/>
    <col min="13312" max="13312" width="3.5703125" style="119" customWidth="1"/>
    <col min="13313" max="13313" width="50.85546875" style="119" customWidth="1"/>
    <col min="13314" max="13314" width="9.7109375" style="119" customWidth="1"/>
    <col min="13315" max="13315" width="3.85546875" style="119" customWidth="1"/>
    <col min="13316" max="13316" width="12.28515625" style="119" customWidth="1"/>
    <col min="13317" max="13317" width="14.42578125" style="119" customWidth="1"/>
    <col min="13318" max="13318" width="9.140625" style="119"/>
    <col min="13319" max="13320" width="9.28515625" style="119" bestFit="1" customWidth="1"/>
    <col min="13321" max="13567" width="9.140625" style="119"/>
    <col min="13568" max="13568" width="3.5703125" style="119" customWidth="1"/>
    <col min="13569" max="13569" width="50.85546875" style="119" customWidth="1"/>
    <col min="13570" max="13570" width="9.7109375" style="119" customWidth="1"/>
    <col min="13571" max="13571" width="3.85546875" style="119" customWidth="1"/>
    <col min="13572" max="13572" width="12.28515625" style="119" customWidth="1"/>
    <col min="13573" max="13573" width="14.42578125" style="119" customWidth="1"/>
    <col min="13574" max="13574" width="9.140625" style="119"/>
    <col min="13575" max="13576" width="9.28515625" style="119" bestFit="1" customWidth="1"/>
    <col min="13577" max="13823" width="9.140625" style="119"/>
    <col min="13824" max="13824" width="3.5703125" style="119" customWidth="1"/>
    <col min="13825" max="13825" width="50.85546875" style="119" customWidth="1"/>
    <col min="13826" max="13826" width="9.7109375" style="119" customWidth="1"/>
    <col min="13827" max="13827" width="3.85546875" style="119" customWidth="1"/>
    <col min="13828" max="13828" width="12.28515625" style="119" customWidth="1"/>
    <col min="13829" max="13829" width="14.42578125" style="119" customWidth="1"/>
    <col min="13830" max="13830" width="9.140625" style="119"/>
    <col min="13831" max="13832" width="9.28515625" style="119" bestFit="1" customWidth="1"/>
    <col min="13833" max="14079" width="9.140625" style="119"/>
    <col min="14080" max="14080" width="3.5703125" style="119" customWidth="1"/>
    <col min="14081" max="14081" width="50.85546875" style="119" customWidth="1"/>
    <col min="14082" max="14082" width="9.7109375" style="119" customWidth="1"/>
    <col min="14083" max="14083" width="3.85546875" style="119" customWidth="1"/>
    <col min="14084" max="14084" width="12.28515625" style="119" customWidth="1"/>
    <col min="14085" max="14085" width="14.42578125" style="119" customWidth="1"/>
    <col min="14086" max="14086" width="9.140625" style="119"/>
    <col min="14087" max="14088" width="9.28515625" style="119" bestFit="1" customWidth="1"/>
    <col min="14089" max="14335" width="9.140625" style="119"/>
    <col min="14336" max="14336" width="3.5703125" style="119" customWidth="1"/>
    <col min="14337" max="14337" width="50.85546875" style="119" customWidth="1"/>
    <col min="14338" max="14338" width="9.7109375" style="119" customWidth="1"/>
    <col min="14339" max="14339" width="3.85546875" style="119" customWidth="1"/>
    <col min="14340" max="14340" width="12.28515625" style="119" customWidth="1"/>
    <col min="14341" max="14341" width="14.42578125" style="119" customWidth="1"/>
    <col min="14342" max="14342" width="9.140625" style="119"/>
    <col min="14343" max="14344" width="9.28515625" style="119" bestFit="1" customWidth="1"/>
    <col min="14345" max="14591" width="9.140625" style="119"/>
    <col min="14592" max="14592" width="3.5703125" style="119" customWidth="1"/>
    <col min="14593" max="14593" width="50.85546875" style="119" customWidth="1"/>
    <col min="14594" max="14594" width="9.7109375" style="119" customWidth="1"/>
    <col min="14595" max="14595" width="3.85546875" style="119" customWidth="1"/>
    <col min="14596" max="14596" width="12.28515625" style="119" customWidth="1"/>
    <col min="14597" max="14597" width="14.42578125" style="119" customWidth="1"/>
    <col min="14598" max="14598" width="9.140625" style="119"/>
    <col min="14599" max="14600" width="9.28515625" style="119" bestFit="1" customWidth="1"/>
    <col min="14601" max="14847" width="9.140625" style="119"/>
    <col min="14848" max="14848" width="3.5703125" style="119" customWidth="1"/>
    <col min="14849" max="14849" width="50.85546875" style="119" customWidth="1"/>
    <col min="14850" max="14850" width="9.7109375" style="119" customWidth="1"/>
    <col min="14851" max="14851" width="3.85546875" style="119" customWidth="1"/>
    <col min="14852" max="14852" width="12.28515625" style="119" customWidth="1"/>
    <col min="14853" max="14853" width="14.42578125" style="119" customWidth="1"/>
    <col min="14854" max="14854" width="9.140625" style="119"/>
    <col min="14855" max="14856" width="9.28515625" style="119" bestFit="1" customWidth="1"/>
    <col min="14857" max="15103" width="9.140625" style="119"/>
    <col min="15104" max="15104" width="3.5703125" style="119" customWidth="1"/>
    <col min="15105" max="15105" width="50.85546875" style="119" customWidth="1"/>
    <col min="15106" max="15106" width="9.7109375" style="119" customWidth="1"/>
    <col min="15107" max="15107" width="3.85546875" style="119" customWidth="1"/>
    <col min="15108" max="15108" width="12.28515625" style="119" customWidth="1"/>
    <col min="15109" max="15109" width="14.42578125" style="119" customWidth="1"/>
    <col min="15110" max="15110" width="9.140625" style="119"/>
    <col min="15111" max="15112" width="9.28515625" style="119" bestFit="1" customWidth="1"/>
    <col min="15113" max="15359" width="9.140625" style="119"/>
    <col min="15360" max="15360" width="3.5703125" style="119" customWidth="1"/>
    <col min="15361" max="15361" width="50.85546875" style="119" customWidth="1"/>
    <col min="15362" max="15362" width="9.7109375" style="119" customWidth="1"/>
    <col min="15363" max="15363" width="3.85546875" style="119" customWidth="1"/>
    <col min="15364" max="15364" width="12.28515625" style="119" customWidth="1"/>
    <col min="15365" max="15365" width="14.42578125" style="119" customWidth="1"/>
    <col min="15366" max="15366" width="9.140625" style="119"/>
    <col min="15367" max="15368" width="9.28515625" style="119" bestFit="1" customWidth="1"/>
    <col min="15369" max="15615" width="9.140625" style="119"/>
    <col min="15616" max="15616" width="3.5703125" style="119" customWidth="1"/>
    <col min="15617" max="15617" width="50.85546875" style="119" customWidth="1"/>
    <col min="15618" max="15618" width="9.7109375" style="119" customWidth="1"/>
    <col min="15619" max="15619" width="3.85546875" style="119" customWidth="1"/>
    <col min="15620" max="15620" width="12.28515625" style="119" customWidth="1"/>
    <col min="15621" max="15621" width="14.42578125" style="119" customWidth="1"/>
    <col min="15622" max="15622" width="9.140625" style="119"/>
    <col min="15623" max="15624" width="9.28515625" style="119" bestFit="1" customWidth="1"/>
    <col min="15625" max="15871" width="9.140625" style="119"/>
    <col min="15872" max="15872" width="3.5703125" style="119" customWidth="1"/>
    <col min="15873" max="15873" width="50.85546875" style="119" customWidth="1"/>
    <col min="15874" max="15874" width="9.7109375" style="119" customWidth="1"/>
    <col min="15875" max="15875" width="3.85546875" style="119" customWidth="1"/>
    <col min="15876" max="15876" width="12.28515625" style="119" customWidth="1"/>
    <col min="15877" max="15877" width="14.42578125" style="119" customWidth="1"/>
    <col min="15878" max="15878" width="9.140625" style="119"/>
    <col min="15879" max="15880" width="9.28515625" style="119" bestFit="1" customWidth="1"/>
    <col min="15881" max="16127" width="9.140625" style="119"/>
    <col min="16128" max="16128" width="3.5703125" style="119" customWidth="1"/>
    <col min="16129" max="16129" width="50.85546875" style="119" customWidth="1"/>
    <col min="16130" max="16130" width="9.7109375" style="119" customWidth="1"/>
    <col min="16131" max="16131" width="3.85546875" style="119" customWidth="1"/>
    <col min="16132" max="16132" width="12.28515625" style="119" customWidth="1"/>
    <col min="16133" max="16133" width="14.42578125" style="119" customWidth="1"/>
    <col min="16134" max="16134" width="9.140625" style="119"/>
    <col min="16135" max="16136" width="9.28515625" style="119" bestFit="1" customWidth="1"/>
    <col min="16137" max="16384" width="9.140625" style="119"/>
  </cols>
  <sheetData>
    <row r="3" spans="1:19" s="115" customFormat="1">
      <c r="A3" s="304" t="s">
        <v>165</v>
      </c>
      <c r="B3" s="114"/>
      <c r="D3" s="116"/>
      <c r="E3" s="117"/>
      <c r="F3" s="118"/>
      <c r="G3" s="119"/>
      <c r="H3" s="119"/>
      <c r="I3" s="119"/>
      <c r="J3" s="119"/>
      <c r="K3" s="119"/>
      <c r="L3" s="119"/>
      <c r="M3" s="119"/>
      <c r="N3" s="119"/>
      <c r="O3" s="119"/>
      <c r="P3" s="119"/>
      <c r="Q3" s="119"/>
      <c r="R3" s="119"/>
      <c r="S3" s="119"/>
    </row>
    <row r="4" spans="1:19" s="115" customFormat="1" ht="30">
      <c r="A4" s="305" t="s">
        <v>172</v>
      </c>
      <c r="B4" s="306"/>
      <c r="D4" s="116"/>
      <c r="E4" s="117"/>
      <c r="F4" s="118"/>
      <c r="G4" s="119"/>
      <c r="H4" s="119"/>
      <c r="I4" s="119"/>
      <c r="J4" s="119"/>
      <c r="K4" s="119"/>
      <c r="L4" s="119"/>
      <c r="M4" s="119"/>
      <c r="N4" s="119"/>
      <c r="O4" s="119"/>
      <c r="P4" s="119"/>
      <c r="Q4" s="119"/>
      <c r="R4" s="119"/>
      <c r="S4" s="119"/>
    </row>
    <row r="6" spans="1:19" s="115" customFormat="1">
      <c r="A6" s="304" t="s">
        <v>166</v>
      </c>
      <c r="B6" s="114"/>
      <c r="D6" s="116"/>
      <c r="E6" s="117"/>
      <c r="F6" s="118"/>
      <c r="G6" s="119"/>
      <c r="H6" s="119"/>
      <c r="I6" s="119"/>
      <c r="J6" s="119"/>
      <c r="K6" s="119"/>
      <c r="L6" s="119"/>
      <c r="M6" s="119"/>
      <c r="N6" s="119"/>
      <c r="O6" s="119"/>
      <c r="P6" s="119"/>
      <c r="Q6" s="119"/>
      <c r="R6" s="119"/>
      <c r="S6" s="119"/>
    </row>
    <row r="7" spans="1:19" s="115" customFormat="1" ht="30">
      <c r="A7" s="305" t="s">
        <v>154</v>
      </c>
      <c r="B7" s="114"/>
      <c r="D7" s="116"/>
      <c r="E7" s="117"/>
      <c r="F7" s="118"/>
      <c r="G7" s="119"/>
      <c r="H7" s="119"/>
      <c r="I7" s="119"/>
      <c r="J7" s="119"/>
      <c r="K7" s="119"/>
      <c r="L7" s="119"/>
      <c r="M7" s="119"/>
      <c r="N7" s="119"/>
      <c r="O7" s="119"/>
      <c r="P7" s="119"/>
      <c r="Q7" s="119"/>
      <c r="R7" s="119"/>
      <c r="S7" s="119"/>
    </row>
    <row r="9" spans="1:19" s="115" customFormat="1">
      <c r="A9" s="304" t="s">
        <v>173</v>
      </c>
      <c r="B9" s="114"/>
      <c r="D9" s="116"/>
      <c r="E9" s="117"/>
      <c r="F9" s="118"/>
      <c r="G9" s="119"/>
      <c r="H9" s="119"/>
      <c r="I9" s="119"/>
      <c r="J9" s="119"/>
      <c r="K9" s="119"/>
      <c r="L9" s="119"/>
      <c r="M9" s="119"/>
      <c r="N9" s="119"/>
      <c r="O9" s="119"/>
      <c r="P9" s="119"/>
      <c r="Q9" s="119"/>
      <c r="R9" s="119"/>
      <c r="S9" s="119"/>
    </row>
    <row r="10" spans="1:19" s="115" customFormat="1">
      <c r="A10" s="304" t="s">
        <v>174</v>
      </c>
      <c r="B10" s="114"/>
      <c r="D10" s="116"/>
      <c r="E10" s="117"/>
      <c r="F10" s="118"/>
      <c r="G10" s="119"/>
      <c r="H10" s="119"/>
      <c r="I10" s="119"/>
      <c r="J10" s="119"/>
      <c r="K10" s="119"/>
      <c r="L10" s="119"/>
      <c r="M10" s="119"/>
      <c r="N10" s="119"/>
      <c r="O10" s="119"/>
      <c r="P10" s="119"/>
      <c r="Q10" s="119"/>
      <c r="R10" s="119"/>
      <c r="S10" s="119"/>
    </row>
    <row r="12" spans="1:19" s="115" customFormat="1">
      <c r="A12" s="304" t="s">
        <v>167</v>
      </c>
      <c r="B12" s="114"/>
      <c r="D12" s="116"/>
      <c r="E12" s="117"/>
      <c r="F12" s="118"/>
      <c r="G12" s="119"/>
      <c r="H12" s="119"/>
      <c r="I12" s="119"/>
      <c r="J12" s="119"/>
      <c r="K12" s="119"/>
      <c r="L12" s="119"/>
      <c r="M12" s="119"/>
      <c r="N12" s="119"/>
      <c r="O12" s="119"/>
      <c r="P12" s="119"/>
      <c r="Q12" s="119"/>
      <c r="R12" s="119"/>
      <c r="S12" s="119"/>
    </row>
    <row r="13" spans="1:19" s="115" customFormat="1">
      <c r="A13" s="304" t="s">
        <v>175</v>
      </c>
      <c r="B13" s="114"/>
      <c r="D13" s="116"/>
      <c r="E13" s="117"/>
      <c r="F13" s="118"/>
      <c r="G13" s="119"/>
      <c r="H13" s="119"/>
      <c r="I13" s="119"/>
      <c r="J13" s="119"/>
      <c r="K13" s="119"/>
      <c r="L13" s="119"/>
      <c r="M13" s="119"/>
      <c r="N13" s="119"/>
      <c r="O13" s="119"/>
      <c r="P13" s="119"/>
      <c r="Q13" s="119"/>
      <c r="R13" s="119"/>
      <c r="S13" s="119"/>
    </row>
    <row r="15" spans="1:19" s="123" customFormat="1">
      <c r="A15" s="271"/>
      <c r="B15" s="114"/>
      <c r="C15" s="115"/>
      <c r="D15" s="116"/>
      <c r="E15" s="117"/>
      <c r="F15" s="120"/>
      <c r="G15" s="121"/>
      <c r="H15" s="121"/>
      <c r="I15" s="122"/>
      <c r="J15" s="122"/>
      <c r="K15" s="122"/>
      <c r="L15" s="122"/>
      <c r="M15" s="122"/>
      <c r="N15" s="122"/>
      <c r="O15" s="122"/>
      <c r="P15" s="122"/>
      <c r="Q15" s="122"/>
      <c r="R15" s="122"/>
      <c r="S15" s="122"/>
    </row>
    <row r="16" spans="1:19" s="123" customFormat="1">
      <c r="A16" s="271"/>
      <c r="B16" s="114"/>
      <c r="C16" s="115"/>
      <c r="D16" s="116"/>
      <c r="E16" s="117"/>
      <c r="F16" s="120"/>
      <c r="G16" s="121"/>
      <c r="H16" s="121"/>
      <c r="I16" s="122"/>
      <c r="J16" s="122"/>
      <c r="K16" s="122"/>
      <c r="L16" s="122"/>
      <c r="M16" s="122"/>
      <c r="N16" s="122"/>
      <c r="O16" s="122"/>
      <c r="P16" s="122"/>
      <c r="Q16" s="122"/>
      <c r="R16" s="122"/>
      <c r="S16" s="122"/>
    </row>
    <row r="17" spans="1:19" s="124" customFormat="1">
      <c r="A17" s="271"/>
      <c r="B17" s="114"/>
      <c r="C17" s="115"/>
      <c r="D17" s="116"/>
      <c r="E17" s="117"/>
      <c r="F17" s="120"/>
      <c r="G17" s="121"/>
      <c r="H17" s="121"/>
      <c r="I17" s="122"/>
      <c r="J17" s="122"/>
      <c r="K17" s="122"/>
      <c r="L17" s="122"/>
      <c r="M17" s="122"/>
      <c r="N17" s="122"/>
      <c r="O17" s="122"/>
      <c r="P17" s="122"/>
      <c r="Q17" s="122"/>
      <c r="R17" s="122"/>
      <c r="S17" s="122"/>
    </row>
    <row r="18" spans="1:19" s="124" customFormat="1">
      <c r="A18" s="271"/>
      <c r="B18" s="114"/>
      <c r="C18" s="115"/>
      <c r="D18" s="116"/>
      <c r="E18" s="117"/>
      <c r="F18" s="120"/>
      <c r="G18" s="121"/>
      <c r="H18" s="121"/>
      <c r="I18" s="122"/>
      <c r="J18" s="122"/>
      <c r="K18" s="122"/>
      <c r="L18" s="122"/>
      <c r="M18" s="122"/>
      <c r="N18" s="122"/>
      <c r="O18" s="122"/>
      <c r="P18" s="122"/>
      <c r="Q18" s="122"/>
      <c r="R18" s="122"/>
      <c r="S18" s="122"/>
    </row>
    <row r="19" spans="1:19" s="123" customFormat="1">
      <c r="A19" s="271"/>
      <c r="B19" s="114"/>
      <c r="C19" s="115"/>
      <c r="D19" s="116"/>
      <c r="E19" s="117"/>
      <c r="F19" s="120"/>
      <c r="G19" s="121"/>
      <c r="H19" s="121"/>
      <c r="I19" s="122"/>
      <c r="J19" s="122"/>
      <c r="K19" s="122"/>
      <c r="L19" s="122"/>
      <c r="M19" s="122"/>
      <c r="N19" s="122"/>
      <c r="O19" s="122"/>
      <c r="P19" s="122"/>
      <c r="Q19" s="122"/>
      <c r="R19" s="122"/>
      <c r="S19" s="122"/>
    </row>
    <row r="20" spans="1:19" s="124" customFormat="1">
      <c r="A20" s="271"/>
      <c r="B20" s="114"/>
      <c r="C20" s="115"/>
      <c r="D20" s="116"/>
      <c r="E20" s="117"/>
      <c r="F20" s="120"/>
      <c r="G20" s="121"/>
      <c r="H20" s="121"/>
      <c r="I20" s="122"/>
      <c r="J20" s="122"/>
      <c r="K20" s="122"/>
      <c r="L20" s="122"/>
      <c r="M20" s="122"/>
      <c r="N20" s="122"/>
      <c r="O20" s="122"/>
      <c r="P20" s="122"/>
      <c r="Q20" s="122"/>
      <c r="R20" s="122"/>
      <c r="S20" s="122"/>
    </row>
    <row r="21" spans="1:19" s="124" customFormat="1">
      <c r="A21" s="271"/>
      <c r="B21" s="114"/>
      <c r="C21" s="115"/>
      <c r="D21" s="116"/>
      <c r="E21" s="117"/>
      <c r="F21" s="120"/>
      <c r="G21" s="121"/>
      <c r="H21" s="121"/>
      <c r="I21" s="122"/>
      <c r="J21" s="122"/>
      <c r="K21" s="122"/>
      <c r="L21" s="122"/>
      <c r="M21" s="122"/>
      <c r="N21" s="122"/>
      <c r="O21" s="122"/>
      <c r="P21" s="122"/>
      <c r="Q21" s="122"/>
      <c r="R21" s="122"/>
      <c r="S21" s="122"/>
    </row>
    <row r="22" spans="1:19" s="124" customFormat="1" ht="20.25">
      <c r="A22" s="311" t="s">
        <v>155</v>
      </c>
      <c r="B22" s="311"/>
      <c r="C22" s="311"/>
      <c r="D22" s="311"/>
      <c r="E22" s="311"/>
      <c r="F22" s="120"/>
      <c r="G22" s="121"/>
      <c r="H22" s="121"/>
      <c r="I22" s="122"/>
      <c r="J22" s="122"/>
      <c r="K22" s="122"/>
      <c r="L22" s="122"/>
      <c r="M22" s="122"/>
      <c r="N22" s="122"/>
      <c r="O22" s="122"/>
      <c r="P22" s="122"/>
      <c r="Q22" s="122"/>
      <c r="R22" s="122"/>
      <c r="S22" s="122"/>
    </row>
    <row r="23" spans="1:19" s="124" customFormat="1" ht="20.25">
      <c r="A23" s="311" t="s">
        <v>156</v>
      </c>
      <c r="B23" s="311"/>
      <c r="C23" s="311"/>
      <c r="D23" s="311"/>
      <c r="E23" s="311"/>
      <c r="F23" s="120"/>
      <c r="G23" s="121"/>
      <c r="H23" s="121"/>
      <c r="I23" s="122"/>
      <c r="J23" s="122"/>
      <c r="K23" s="122"/>
      <c r="L23" s="122"/>
      <c r="M23" s="122"/>
      <c r="N23" s="122"/>
      <c r="O23" s="122"/>
      <c r="P23" s="122"/>
      <c r="Q23" s="122"/>
      <c r="R23" s="122"/>
      <c r="S23" s="122"/>
    </row>
    <row r="24" spans="1:19" s="124" customFormat="1" ht="20.25">
      <c r="A24" s="311" t="s">
        <v>183</v>
      </c>
      <c r="B24" s="311"/>
      <c r="C24" s="311"/>
      <c r="D24" s="311"/>
      <c r="E24" s="311"/>
      <c r="F24" s="120"/>
      <c r="G24" s="121"/>
      <c r="H24" s="121"/>
      <c r="I24" s="122"/>
      <c r="J24" s="122"/>
      <c r="K24" s="122"/>
      <c r="L24" s="122"/>
      <c r="M24" s="122"/>
      <c r="N24" s="122"/>
      <c r="O24" s="122"/>
      <c r="P24" s="122"/>
      <c r="Q24" s="122"/>
      <c r="R24" s="122"/>
      <c r="S24" s="122"/>
    </row>
    <row r="25" spans="1:19" s="124" customFormat="1">
      <c r="A25" s="271"/>
      <c r="B25" s="114"/>
      <c r="C25" s="115"/>
      <c r="D25" s="116"/>
      <c r="E25" s="117"/>
      <c r="F25" s="120"/>
      <c r="G25" s="121"/>
      <c r="H25" s="121"/>
      <c r="I25" s="122"/>
      <c r="J25" s="122"/>
      <c r="K25" s="122"/>
      <c r="L25" s="122"/>
      <c r="M25" s="122"/>
      <c r="N25" s="122"/>
      <c r="O25" s="122"/>
      <c r="P25" s="122"/>
      <c r="Q25" s="122"/>
      <c r="R25" s="122"/>
      <c r="S25" s="122"/>
    </row>
    <row r="26" spans="1:19" s="124" customFormat="1">
      <c r="A26" s="271"/>
      <c r="B26" s="114"/>
      <c r="C26" s="115"/>
      <c r="D26" s="116"/>
      <c r="E26" s="117"/>
      <c r="F26" s="120"/>
      <c r="G26" s="121"/>
      <c r="H26" s="121"/>
      <c r="I26" s="122"/>
      <c r="J26" s="122"/>
      <c r="K26" s="122"/>
      <c r="L26" s="122"/>
      <c r="M26" s="122"/>
      <c r="N26" s="122"/>
      <c r="O26" s="122"/>
      <c r="P26" s="122"/>
      <c r="Q26" s="122"/>
      <c r="R26" s="122"/>
      <c r="S26" s="122"/>
    </row>
    <row r="27" spans="1:19" s="124" customFormat="1">
      <c r="A27" s="271"/>
      <c r="B27" s="114"/>
      <c r="C27" s="115"/>
      <c r="D27" s="116"/>
      <c r="E27" s="117"/>
      <c r="F27" s="120"/>
      <c r="G27" s="121"/>
      <c r="H27" s="121"/>
      <c r="I27" s="122"/>
      <c r="J27" s="122"/>
      <c r="K27" s="122"/>
      <c r="L27" s="122"/>
      <c r="M27" s="122"/>
      <c r="N27" s="122"/>
      <c r="O27" s="122"/>
      <c r="P27" s="122"/>
      <c r="Q27" s="122"/>
      <c r="R27" s="122"/>
      <c r="S27" s="122"/>
    </row>
    <row r="28" spans="1:19" s="124" customFormat="1">
      <c r="A28" s="271"/>
      <c r="B28" s="114"/>
      <c r="C28" s="115"/>
      <c r="D28" s="116"/>
      <c r="E28" s="117"/>
      <c r="F28" s="120"/>
      <c r="G28" s="121"/>
      <c r="H28" s="121"/>
      <c r="I28" s="122"/>
      <c r="J28" s="122"/>
      <c r="K28" s="122"/>
      <c r="L28" s="122"/>
      <c r="M28" s="122"/>
      <c r="N28" s="122"/>
      <c r="O28" s="122"/>
      <c r="P28" s="122"/>
      <c r="Q28" s="122"/>
      <c r="R28" s="122"/>
      <c r="S28" s="122"/>
    </row>
    <row r="29" spans="1:19" s="124" customFormat="1">
      <c r="A29" s="271"/>
      <c r="B29" s="114"/>
      <c r="C29" s="115"/>
      <c r="D29" s="116"/>
      <c r="E29" s="117"/>
      <c r="F29" s="120"/>
      <c r="G29" s="121"/>
      <c r="H29" s="121"/>
      <c r="I29" s="122"/>
      <c r="J29" s="122"/>
      <c r="K29" s="122"/>
      <c r="L29" s="122"/>
      <c r="M29" s="122"/>
      <c r="N29" s="122"/>
      <c r="O29" s="122"/>
      <c r="P29" s="122"/>
      <c r="Q29" s="122"/>
      <c r="R29" s="122"/>
      <c r="S29" s="122"/>
    </row>
    <row r="30" spans="1:19" s="124" customFormat="1">
      <c r="A30" s="271"/>
      <c r="B30" s="114"/>
      <c r="C30" s="115"/>
      <c r="D30" s="116"/>
      <c r="E30" s="117"/>
      <c r="F30" s="120"/>
      <c r="G30" s="121"/>
      <c r="H30" s="121"/>
      <c r="I30" s="122"/>
      <c r="J30" s="122"/>
      <c r="K30" s="122"/>
      <c r="L30" s="122"/>
      <c r="M30" s="122"/>
      <c r="N30" s="122"/>
      <c r="O30" s="122"/>
      <c r="P30" s="122"/>
      <c r="Q30" s="122"/>
      <c r="R30" s="122"/>
      <c r="S30" s="122"/>
    </row>
    <row r="31" spans="1:19" s="124" customFormat="1">
      <c r="A31" s="271"/>
      <c r="B31" s="114"/>
      <c r="C31" s="115"/>
      <c r="D31" s="116"/>
      <c r="E31" s="117"/>
      <c r="F31" s="120"/>
      <c r="G31" s="121"/>
      <c r="H31" s="121"/>
      <c r="I31" s="122"/>
      <c r="J31" s="122"/>
      <c r="K31" s="122"/>
      <c r="L31" s="122"/>
      <c r="M31" s="122"/>
      <c r="N31" s="122"/>
      <c r="O31" s="122"/>
      <c r="P31" s="122"/>
      <c r="Q31" s="122"/>
      <c r="R31" s="122"/>
      <c r="S31" s="122"/>
    </row>
    <row r="32" spans="1:19" s="124" customFormat="1">
      <c r="A32" s="271"/>
      <c r="B32" s="307" t="s">
        <v>177</v>
      </c>
      <c r="C32" s="115"/>
      <c r="D32" s="116"/>
      <c r="E32" s="117"/>
      <c r="F32" s="120"/>
      <c r="G32" s="121"/>
      <c r="H32" s="121"/>
      <c r="I32" s="122"/>
      <c r="J32" s="122"/>
      <c r="K32" s="122"/>
      <c r="L32" s="122"/>
      <c r="M32" s="122"/>
      <c r="N32" s="122"/>
      <c r="O32" s="122"/>
      <c r="P32" s="122"/>
      <c r="Q32" s="122"/>
      <c r="R32" s="122"/>
      <c r="S32" s="122"/>
    </row>
    <row r="33" spans="1:19" s="124" customFormat="1">
      <c r="A33" s="271"/>
      <c r="B33" s="307" t="s">
        <v>169</v>
      </c>
      <c r="C33" s="115"/>
      <c r="D33" s="116"/>
      <c r="E33" s="117"/>
      <c r="F33" s="120"/>
      <c r="G33" s="121"/>
      <c r="H33" s="121"/>
      <c r="I33" s="122"/>
      <c r="J33" s="122"/>
      <c r="K33" s="122"/>
      <c r="L33" s="122"/>
      <c r="M33" s="122"/>
      <c r="N33" s="122"/>
      <c r="O33" s="122"/>
      <c r="P33" s="122"/>
      <c r="Q33" s="122"/>
      <c r="R33" s="122"/>
      <c r="S33" s="122"/>
    </row>
    <row r="34" spans="1:19" s="124" customFormat="1">
      <c r="A34" s="271"/>
      <c r="B34" s="114"/>
      <c r="C34" s="115"/>
      <c r="D34" s="116"/>
      <c r="E34" s="117"/>
      <c r="F34" s="120"/>
      <c r="G34" s="121"/>
      <c r="H34" s="121"/>
      <c r="I34" s="122"/>
      <c r="J34" s="122"/>
      <c r="K34" s="122"/>
      <c r="L34" s="122"/>
      <c r="M34" s="122"/>
      <c r="N34" s="122"/>
      <c r="O34" s="122"/>
      <c r="P34" s="122"/>
      <c r="Q34" s="122"/>
      <c r="R34" s="122"/>
      <c r="S34" s="122"/>
    </row>
    <row r="35" spans="1:19" s="124" customFormat="1">
      <c r="A35" s="271"/>
      <c r="B35" s="307" t="s">
        <v>168</v>
      </c>
      <c r="C35" s="115"/>
      <c r="D35" s="116"/>
      <c r="E35" s="117"/>
      <c r="F35" s="120"/>
      <c r="G35" s="121"/>
      <c r="H35" s="121"/>
      <c r="I35" s="122"/>
      <c r="J35" s="122"/>
      <c r="K35" s="122"/>
      <c r="L35" s="122"/>
      <c r="M35" s="122"/>
      <c r="N35" s="122"/>
      <c r="O35" s="122"/>
      <c r="P35" s="122"/>
      <c r="Q35" s="122"/>
      <c r="R35" s="122"/>
      <c r="S35" s="122"/>
    </row>
    <row r="36" spans="1:19" s="124" customFormat="1">
      <c r="A36" s="271"/>
      <c r="B36" s="307" t="s">
        <v>176</v>
      </c>
      <c r="C36" s="115"/>
      <c r="D36" s="116"/>
      <c r="E36" s="117"/>
      <c r="F36" s="120"/>
      <c r="G36" s="121"/>
      <c r="H36" s="121"/>
      <c r="I36" s="122"/>
      <c r="J36" s="122"/>
      <c r="K36" s="122"/>
      <c r="L36" s="122"/>
      <c r="M36" s="122"/>
      <c r="N36" s="122"/>
      <c r="O36" s="122"/>
      <c r="P36" s="122"/>
      <c r="Q36" s="122"/>
      <c r="R36" s="122"/>
      <c r="S36" s="122"/>
    </row>
    <row r="37" spans="1:19" s="124" customFormat="1">
      <c r="A37" s="271"/>
      <c r="B37" s="114"/>
      <c r="C37" s="115"/>
      <c r="D37" s="116"/>
      <c r="E37" s="117"/>
      <c r="F37" s="120"/>
      <c r="G37" s="121"/>
      <c r="H37" s="121"/>
      <c r="I37" s="122"/>
      <c r="J37" s="122"/>
      <c r="K37" s="122"/>
      <c r="L37" s="122"/>
      <c r="M37" s="122"/>
      <c r="N37" s="122"/>
      <c r="O37" s="122"/>
      <c r="P37" s="122"/>
      <c r="Q37" s="122"/>
      <c r="R37" s="122"/>
      <c r="S37" s="122"/>
    </row>
    <row r="38" spans="1:19" s="125" customFormat="1">
      <c r="B38" s="307" t="s">
        <v>170</v>
      </c>
      <c r="C38" s="307"/>
      <c r="D38" s="307"/>
      <c r="E38" s="117"/>
      <c r="F38" s="126"/>
      <c r="G38" s="127"/>
      <c r="H38" s="127"/>
      <c r="I38" s="128"/>
      <c r="J38" s="128"/>
      <c r="K38" s="128"/>
      <c r="L38" s="128"/>
      <c r="M38" s="128"/>
      <c r="N38" s="128"/>
      <c r="O38" s="128"/>
      <c r="P38" s="128"/>
      <c r="Q38" s="128"/>
      <c r="R38" s="128"/>
      <c r="S38" s="128"/>
    </row>
    <row r="39" spans="1:19" s="125" customFormat="1">
      <c r="A39" s="271"/>
      <c r="B39" s="307" t="s">
        <v>171</v>
      </c>
      <c r="C39" s="307"/>
      <c r="D39" s="307"/>
      <c r="E39" s="117"/>
      <c r="F39" s="126"/>
      <c r="G39" s="127"/>
      <c r="H39" s="127"/>
      <c r="I39" s="128"/>
      <c r="J39" s="128"/>
      <c r="K39" s="128"/>
      <c r="L39" s="128"/>
      <c r="M39" s="128"/>
      <c r="N39" s="128"/>
      <c r="O39" s="128"/>
      <c r="P39" s="128"/>
      <c r="Q39" s="128"/>
      <c r="R39" s="128"/>
      <c r="S39" s="128"/>
    </row>
    <row r="40" spans="1:19" s="125" customFormat="1">
      <c r="A40" s="271"/>
      <c r="B40" s="114"/>
      <c r="C40" s="115"/>
      <c r="D40" s="116"/>
      <c r="E40" s="117"/>
      <c r="F40" s="126"/>
      <c r="G40" s="127"/>
      <c r="H40" s="127"/>
      <c r="I40" s="128"/>
      <c r="J40" s="128"/>
      <c r="K40" s="128"/>
      <c r="L40" s="128"/>
      <c r="M40" s="128"/>
      <c r="N40" s="128"/>
      <c r="O40" s="128"/>
      <c r="P40" s="128"/>
      <c r="Q40" s="128"/>
      <c r="R40" s="128"/>
      <c r="S40" s="128"/>
    </row>
    <row r="41" spans="1:19" s="125" customFormat="1">
      <c r="A41" s="271"/>
      <c r="B41" s="114"/>
      <c r="C41" s="115"/>
      <c r="D41" s="116"/>
      <c r="E41" s="117"/>
      <c r="F41" s="126"/>
      <c r="G41" s="127"/>
      <c r="H41" s="127"/>
      <c r="I41" s="128"/>
      <c r="J41" s="128"/>
      <c r="K41" s="128"/>
      <c r="L41" s="128"/>
      <c r="M41" s="128"/>
      <c r="N41" s="128"/>
      <c r="O41" s="128"/>
      <c r="P41" s="128"/>
      <c r="Q41" s="128"/>
      <c r="R41" s="128"/>
      <c r="S41" s="128"/>
    </row>
    <row r="42" spans="1:19" s="125" customFormat="1">
      <c r="A42" s="271"/>
      <c r="B42" s="114"/>
      <c r="C42" s="115"/>
      <c r="D42" s="116"/>
      <c r="E42" s="117"/>
      <c r="F42" s="126"/>
      <c r="G42" s="127"/>
      <c r="H42" s="127"/>
      <c r="I42" s="128"/>
      <c r="J42" s="128"/>
      <c r="K42" s="128"/>
      <c r="L42" s="128"/>
      <c r="M42" s="128"/>
      <c r="N42" s="128"/>
      <c r="O42" s="128"/>
      <c r="P42" s="128"/>
      <c r="Q42" s="128"/>
      <c r="R42" s="128"/>
      <c r="S42" s="128"/>
    </row>
    <row r="43" spans="1:19" s="125" customFormat="1">
      <c r="A43" s="271"/>
      <c r="B43" s="114"/>
      <c r="C43" s="115"/>
      <c r="D43" s="116"/>
      <c r="E43" s="117"/>
      <c r="F43" s="126"/>
      <c r="G43" s="127"/>
      <c r="H43" s="127"/>
      <c r="I43" s="128"/>
      <c r="J43" s="128"/>
      <c r="K43" s="128"/>
      <c r="L43" s="128"/>
      <c r="M43" s="128"/>
      <c r="N43" s="128"/>
      <c r="O43" s="128"/>
      <c r="P43" s="128"/>
      <c r="Q43" s="128"/>
      <c r="R43" s="128"/>
      <c r="S43" s="128"/>
    </row>
    <row r="44" spans="1:19" s="125" customFormat="1">
      <c r="A44" s="271"/>
      <c r="B44" s="114"/>
      <c r="C44" s="115"/>
      <c r="D44" s="116"/>
      <c r="E44" s="117"/>
      <c r="F44" s="126"/>
      <c r="G44" s="127"/>
      <c r="H44" s="127"/>
      <c r="I44" s="128"/>
      <c r="J44" s="128"/>
      <c r="K44" s="128"/>
      <c r="L44" s="128"/>
      <c r="M44" s="128"/>
      <c r="N44" s="128"/>
      <c r="O44" s="128"/>
      <c r="P44" s="128"/>
      <c r="Q44" s="128"/>
      <c r="R44" s="128"/>
      <c r="S44" s="128"/>
    </row>
    <row r="45" spans="1:19" s="125" customFormat="1">
      <c r="A45" s="271"/>
      <c r="B45" s="114"/>
      <c r="C45" s="115"/>
      <c r="D45" s="116"/>
      <c r="E45" s="117"/>
      <c r="F45" s="126"/>
      <c r="G45" s="127"/>
      <c r="H45" s="127"/>
      <c r="I45" s="128"/>
      <c r="J45" s="128"/>
      <c r="K45" s="128"/>
      <c r="L45" s="128"/>
      <c r="M45" s="128"/>
      <c r="N45" s="128"/>
      <c r="O45" s="128"/>
      <c r="P45" s="128"/>
      <c r="Q45" s="128"/>
      <c r="R45" s="128"/>
      <c r="S45" s="128"/>
    </row>
    <row r="46" spans="1:19" s="125" customFormat="1">
      <c r="A46" s="271"/>
      <c r="B46" s="114"/>
      <c r="C46" s="115"/>
      <c r="D46" s="116"/>
      <c r="E46" s="117"/>
      <c r="F46" s="126"/>
      <c r="G46" s="127"/>
      <c r="H46" s="127"/>
      <c r="I46" s="128"/>
      <c r="J46" s="128"/>
      <c r="K46" s="128"/>
      <c r="L46" s="128"/>
      <c r="M46" s="128"/>
      <c r="N46" s="128"/>
      <c r="O46" s="128"/>
      <c r="P46" s="128"/>
      <c r="Q46" s="128"/>
      <c r="R46" s="128"/>
      <c r="S46" s="128"/>
    </row>
    <row r="47" spans="1:19" s="125" customFormat="1">
      <c r="A47" s="308" t="s">
        <v>157</v>
      </c>
      <c r="B47" s="114"/>
      <c r="C47" s="115"/>
      <c r="D47" s="116"/>
      <c r="E47" s="117"/>
      <c r="F47" s="126"/>
      <c r="G47" s="127"/>
      <c r="H47" s="127"/>
      <c r="I47" s="128"/>
      <c r="J47" s="128"/>
      <c r="K47" s="128"/>
      <c r="L47" s="128"/>
      <c r="M47" s="128"/>
      <c r="N47" s="128"/>
      <c r="O47" s="128"/>
      <c r="P47" s="128"/>
      <c r="Q47" s="128"/>
      <c r="R47" s="128"/>
      <c r="S47" s="128"/>
    </row>
    <row r="48" spans="1:19" s="125" customFormat="1">
      <c r="A48" s="271"/>
      <c r="B48" s="114"/>
      <c r="C48" s="115"/>
      <c r="D48" s="116"/>
      <c r="E48" s="117"/>
      <c r="F48" s="126"/>
      <c r="G48" s="127"/>
      <c r="H48" s="127"/>
      <c r="I48" s="128"/>
      <c r="J48" s="128"/>
      <c r="K48" s="128"/>
      <c r="L48" s="128"/>
      <c r="M48" s="128"/>
      <c r="N48" s="128"/>
      <c r="O48" s="128"/>
      <c r="P48" s="128"/>
      <c r="Q48" s="128"/>
      <c r="R48" s="128"/>
      <c r="S48" s="128"/>
    </row>
  </sheetData>
  <sheetProtection formatCells="0" formatColumns="0" insertRows="0"/>
  <mergeCells count="3">
    <mergeCell ref="A22:E22"/>
    <mergeCell ref="A23:E23"/>
    <mergeCell ref="A24:E24"/>
  </mergeCells>
  <pageMargins left="0.78740157480314965" right="0" top="0.59055118110236227" bottom="0.39370078740157483" header="0.15748031496062992" footer="0.19685039370078741"/>
  <pageSetup paperSize="9" scale="92" orientation="portrait" useFirstPageNumber="1"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4"/>
  <sheetViews>
    <sheetView zoomScaleNormal="100" zoomScaleSheetLayoutView="100" workbookViewId="0">
      <selection activeCell="B22" sqref="B22"/>
    </sheetView>
  </sheetViews>
  <sheetFormatPr defaultColWidth="9.140625" defaultRowHeight="12.75"/>
  <cols>
    <col min="1" max="1" width="5.28515625" style="302" customWidth="1"/>
    <col min="2" max="2" width="77.140625" style="303" customWidth="1"/>
    <col min="3" max="3" width="7.7109375" style="289" customWidth="1"/>
    <col min="4" max="4" width="12.28515625" style="290" customWidth="1"/>
    <col min="5" max="5" width="9.140625" style="291"/>
    <col min="6" max="6" width="13.140625" style="277" customWidth="1"/>
    <col min="7" max="16384" width="9.140625" style="277"/>
  </cols>
  <sheetData>
    <row r="1" spans="1:6" ht="15">
      <c r="A1" s="272" t="s">
        <v>47</v>
      </c>
      <c r="B1" s="273" t="s">
        <v>164</v>
      </c>
      <c r="C1" s="274"/>
      <c r="D1" s="275"/>
      <c r="E1" s="276"/>
    </row>
    <row r="2" spans="1:6" ht="15">
      <c r="A2" s="272"/>
      <c r="B2" s="273" t="s">
        <v>163</v>
      </c>
      <c r="C2" s="274"/>
      <c r="D2" s="275"/>
      <c r="E2" s="276"/>
    </row>
    <row r="3" spans="1:6">
      <c r="A3" s="278"/>
      <c r="B3" s="280"/>
      <c r="C3" s="279"/>
      <c r="D3" s="274"/>
      <c r="E3" s="275"/>
      <c r="F3" s="276"/>
    </row>
    <row r="4" spans="1:6" s="287" customFormat="1">
      <c r="A4" s="281"/>
      <c r="B4" s="282" t="s">
        <v>11</v>
      </c>
      <c r="C4" s="283"/>
      <c r="D4" s="284"/>
      <c r="E4" s="285"/>
      <c r="F4" s="286"/>
    </row>
    <row r="6" spans="1:6" ht="51">
      <c r="A6" s="278">
        <v>1</v>
      </c>
      <c r="B6" s="280" t="s">
        <v>158</v>
      </c>
      <c r="C6" s="288"/>
      <c r="D6" s="288"/>
      <c r="E6" s="288"/>
      <c r="F6" s="288"/>
    </row>
    <row r="7" spans="1:6">
      <c r="A7" s="278">
        <f>A6+1</f>
        <v>2</v>
      </c>
      <c r="B7" s="280" t="s">
        <v>19</v>
      </c>
    </row>
    <row r="8" spans="1:6" ht="25.5">
      <c r="A8" s="278">
        <f t="shared" ref="A8:A26" si="0">A7+1</f>
        <v>3</v>
      </c>
      <c r="B8" s="280" t="s">
        <v>159</v>
      </c>
    </row>
    <row r="9" spans="1:6">
      <c r="A9" s="278">
        <f t="shared" si="0"/>
        <v>4</v>
      </c>
      <c r="B9" s="280" t="s">
        <v>16</v>
      </c>
    </row>
    <row r="10" spans="1:6" ht="38.25">
      <c r="A10" s="278">
        <f>A9+1</f>
        <v>5</v>
      </c>
      <c r="B10" s="280" t="s">
        <v>160</v>
      </c>
    </row>
    <row r="11" spans="1:6" ht="25.5">
      <c r="A11" s="278">
        <f t="shared" si="0"/>
        <v>6</v>
      </c>
      <c r="B11" s="280" t="s">
        <v>17</v>
      </c>
    </row>
    <row r="12" spans="1:6" ht="38.25">
      <c r="A12" s="278">
        <f t="shared" si="0"/>
        <v>7</v>
      </c>
      <c r="B12" s="280" t="s">
        <v>18</v>
      </c>
    </row>
    <row r="13" spans="1:6" ht="63.75">
      <c r="A13" s="278">
        <f t="shared" si="0"/>
        <v>8</v>
      </c>
      <c r="B13" s="280" t="s">
        <v>20</v>
      </c>
    </row>
    <row r="14" spans="1:6" ht="51">
      <c r="A14" s="278">
        <f t="shared" si="0"/>
        <v>9</v>
      </c>
      <c r="B14" s="280" t="s">
        <v>161</v>
      </c>
    </row>
    <row r="15" spans="1:6">
      <c r="A15" s="278">
        <f t="shared" si="0"/>
        <v>10</v>
      </c>
      <c r="B15" s="292" t="s">
        <v>1</v>
      </c>
    </row>
    <row r="16" spans="1:6" ht="63.75">
      <c r="A16" s="278">
        <f t="shared" si="0"/>
        <v>11</v>
      </c>
      <c r="B16" s="292" t="s">
        <v>23</v>
      </c>
    </row>
    <row r="17" spans="1:5" ht="25.5">
      <c r="A17" s="278">
        <f t="shared" si="0"/>
        <v>12</v>
      </c>
      <c r="B17" s="292" t="s">
        <v>21</v>
      </c>
    </row>
    <row r="18" spans="1:5" ht="25.5">
      <c r="A18" s="278">
        <f t="shared" si="0"/>
        <v>13</v>
      </c>
      <c r="B18" s="280" t="s">
        <v>2</v>
      </c>
    </row>
    <row r="19" spans="1:5" ht="38.25">
      <c r="A19" s="278">
        <f t="shared" si="0"/>
        <v>14</v>
      </c>
      <c r="B19" s="280" t="s">
        <v>3</v>
      </c>
    </row>
    <row r="20" spans="1:5">
      <c r="A20" s="278">
        <f t="shared" si="0"/>
        <v>15</v>
      </c>
      <c r="B20" s="280" t="s">
        <v>4</v>
      </c>
    </row>
    <row r="21" spans="1:5" ht="25.5">
      <c r="A21" s="278">
        <f t="shared" si="0"/>
        <v>16</v>
      </c>
      <c r="B21" s="280" t="s">
        <v>5</v>
      </c>
    </row>
    <row r="22" spans="1:5" ht="38.25">
      <c r="A22" s="278">
        <f t="shared" si="0"/>
        <v>17</v>
      </c>
      <c r="B22" s="280" t="s">
        <v>162</v>
      </c>
    </row>
    <row r="23" spans="1:5" ht="25.5">
      <c r="A23" s="278">
        <f t="shared" si="0"/>
        <v>18</v>
      </c>
      <c r="B23" s="280" t="s">
        <v>6</v>
      </c>
    </row>
    <row r="24" spans="1:5" ht="25.5">
      <c r="A24" s="278">
        <f t="shared" si="0"/>
        <v>19</v>
      </c>
      <c r="B24" s="280" t="s">
        <v>7</v>
      </c>
    </row>
    <row r="25" spans="1:5" ht="38.25">
      <c r="A25" s="278">
        <f t="shared" si="0"/>
        <v>20</v>
      </c>
      <c r="B25" s="280" t="s">
        <v>8</v>
      </c>
    </row>
    <row r="26" spans="1:5" ht="25.5">
      <c r="A26" s="278">
        <f t="shared" si="0"/>
        <v>21</v>
      </c>
      <c r="B26" s="280" t="s">
        <v>9</v>
      </c>
    </row>
    <row r="27" spans="1:5">
      <c r="A27" s="293"/>
      <c r="B27" s="294"/>
      <c r="C27" s="295"/>
      <c r="D27" s="296"/>
      <c r="E27" s="297"/>
    </row>
    <row r="28" spans="1:5">
      <c r="A28" s="293"/>
      <c r="B28" s="294"/>
      <c r="C28" s="295"/>
      <c r="D28" s="296"/>
      <c r="E28" s="297"/>
    </row>
    <row r="29" spans="1:5">
      <c r="A29" s="293"/>
      <c r="B29" s="294"/>
      <c r="C29" s="295"/>
      <c r="D29" s="296"/>
      <c r="E29" s="297"/>
    </row>
    <row r="30" spans="1:5">
      <c r="A30" s="293"/>
      <c r="B30" s="294"/>
      <c r="C30" s="295"/>
      <c r="D30" s="296"/>
      <c r="E30" s="297"/>
    </row>
    <row r="31" spans="1:5">
      <c r="A31" s="298"/>
      <c r="B31" s="299"/>
      <c r="C31" s="295"/>
      <c r="D31" s="296"/>
      <c r="E31" s="297"/>
    </row>
    <row r="32" spans="1:5">
      <c r="A32" s="298"/>
      <c r="B32" s="299"/>
      <c r="C32" s="295"/>
      <c r="D32" s="296"/>
      <c r="E32" s="297"/>
    </row>
    <row r="33" spans="1:5">
      <c r="A33" s="298"/>
      <c r="B33" s="299"/>
      <c r="C33" s="295"/>
      <c r="D33" s="296"/>
      <c r="E33" s="297"/>
    </row>
    <row r="34" spans="1:5">
      <c r="A34" s="298"/>
      <c r="B34" s="299"/>
      <c r="C34" s="295"/>
      <c r="D34" s="296"/>
      <c r="E34" s="297"/>
    </row>
    <row r="35" spans="1:5">
      <c r="A35" s="298"/>
      <c r="B35" s="300"/>
      <c r="C35" s="295"/>
      <c r="D35" s="296"/>
      <c r="E35" s="297"/>
    </row>
    <row r="36" spans="1:5">
      <c r="A36" s="298"/>
      <c r="B36" s="299"/>
      <c r="C36" s="295"/>
      <c r="D36" s="296"/>
      <c r="E36" s="297"/>
    </row>
    <row r="37" spans="1:5">
      <c r="A37" s="298"/>
      <c r="B37" s="299"/>
      <c r="C37" s="295"/>
      <c r="D37" s="296"/>
      <c r="E37" s="297"/>
    </row>
    <row r="38" spans="1:5">
      <c r="A38" s="298"/>
      <c r="B38" s="299"/>
      <c r="C38" s="295"/>
      <c r="D38" s="296"/>
      <c r="E38" s="297"/>
    </row>
    <row r="39" spans="1:5">
      <c r="A39" s="298"/>
      <c r="B39" s="301"/>
      <c r="C39" s="295"/>
      <c r="D39" s="296"/>
      <c r="E39" s="297"/>
    </row>
    <row r="40" spans="1:5">
      <c r="A40" s="298"/>
      <c r="B40" s="299"/>
      <c r="C40" s="295"/>
      <c r="D40" s="300"/>
      <c r="E40" s="297"/>
    </row>
    <row r="41" spans="1:5">
      <c r="A41" s="298"/>
      <c r="B41" s="299"/>
      <c r="C41" s="295"/>
      <c r="D41" s="296"/>
      <c r="E41" s="297"/>
    </row>
    <row r="42" spans="1:5">
      <c r="A42" s="298"/>
      <c r="B42" s="299"/>
      <c r="C42" s="295"/>
      <c r="D42" s="296"/>
      <c r="E42" s="297"/>
    </row>
    <row r="43" spans="1:5">
      <c r="A43" s="298"/>
      <c r="B43" s="301"/>
      <c r="C43" s="295"/>
      <c r="D43" s="296"/>
      <c r="E43" s="297"/>
    </row>
    <row r="44" spans="1:5">
      <c r="B44" s="288"/>
    </row>
    <row r="45" spans="1:5">
      <c r="B45" s="288"/>
    </row>
    <row r="46" spans="1:5">
      <c r="B46" s="288"/>
    </row>
    <row r="47" spans="1:5">
      <c r="A47" s="277"/>
      <c r="B47" s="288"/>
      <c r="C47" s="277"/>
      <c r="D47" s="277"/>
      <c r="E47" s="277"/>
    </row>
    <row r="48" spans="1:5">
      <c r="A48" s="277"/>
      <c r="B48" s="288"/>
      <c r="C48" s="277"/>
      <c r="D48" s="277"/>
      <c r="E48" s="277"/>
    </row>
    <row r="49" spans="1:5">
      <c r="A49" s="277"/>
      <c r="B49" s="288"/>
      <c r="C49" s="277"/>
      <c r="D49" s="277"/>
      <c r="E49" s="277"/>
    </row>
    <row r="50" spans="1:5">
      <c r="A50" s="277"/>
      <c r="B50" s="288"/>
      <c r="C50" s="277"/>
      <c r="D50" s="277"/>
      <c r="E50" s="277"/>
    </row>
    <row r="51" spans="1:5">
      <c r="A51" s="277"/>
      <c r="B51" s="288"/>
      <c r="C51" s="277"/>
      <c r="D51" s="277"/>
      <c r="E51" s="277"/>
    </row>
    <row r="52" spans="1:5">
      <c r="A52" s="277"/>
      <c r="B52" s="288"/>
      <c r="C52" s="277"/>
      <c r="D52" s="277"/>
      <c r="E52" s="277"/>
    </row>
    <row r="53" spans="1:5">
      <c r="A53" s="277"/>
      <c r="B53" s="288"/>
      <c r="C53" s="277"/>
      <c r="D53" s="277"/>
      <c r="E53" s="277"/>
    </row>
    <row r="54" spans="1:5">
      <c r="A54" s="277"/>
      <c r="B54" s="288"/>
      <c r="C54" s="277"/>
      <c r="D54" s="277"/>
      <c r="E54" s="277"/>
    </row>
    <row r="55" spans="1:5">
      <c r="A55" s="277"/>
      <c r="B55" s="288"/>
      <c r="C55" s="277"/>
      <c r="D55" s="277"/>
      <c r="E55" s="277"/>
    </row>
    <row r="56" spans="1:5">
      <c r="A56" s="277"/>
      <c r="B56" s="288"/>
      <c r="C56" s="277"/>
      <c r="D56" s="277"/>
      <c r="E56" s="277"/>
    </row>
    <row r="57" spans="1:5">
      <c r="A57" s="277"/>
      <c r="B57" s="288"/>
      <c r="C57" s="277"/>
      <c r="D57" s="277"/>
      <c r="E57" s="277"/>
    </row>
    <row r="58" spans="1:5">
      <c r="A58" s="277"/>
      <c r="B58" s="288"/>
      <c r="C58" s="277"/>
      <c r="D58" s="277"/>
      <c r="E58" s="277"/>
    </row>
    <row r="59" spans="1:5">
      <c r="A59" s="277"/>
      <c r="B59" s="288"/>
      <c r="C59" s="277"/>
      <c r="D59" s="277"/>
      <c r="E59" s="277"/>
    </row>
    <row r="60" spans="1:5">
      <c r="A60" s="277"/>
      <c r="B60" s="288"/>
      <c r="C60" s="277"/>
      <c r="D60" s="277"/>
      <c r="E60" s="277"/>
    </row>
    <row r="61" spans="1:5">
      <c r="A61" s="277"/>
      <c r="B61" s="288"/>
      <c r="C61" s="277"/>
      <c r="D61" s="277"/>
      <c r="E61" s="277"/>
    </row>
    <row r="62" spans="1:5">
      <c r="A62" s="277"/>
      <c r="B62" s="288"/>
      <c r="C62" s="277"/>
      <c r="D62" s="277"/>
      <c r="E62" s="277"/>
    </row>
    <row r="63" spans="1:5">
      <c r="A63" s="277"/>
      <c r="B63" s="288"/>
      <c r="C63" s="277"/>
      <c r="D63" s="277"/>
      <c r="E63" s="277"/>
    </row>
    <row r="64" spans="1:5">
      <c r="A64" s="277"/>
      <c r="B64" s="288"/>
      <c r="C64" s="277"/>
      <c r="D64" s="277"/>
      <c r="E64" s="277"/>
    </row>
    <row r="65" spans="1:5">
      <c r="A65" s="277"/>
      <c r="B65" s="288"/>
      <c r="C65" s="277"/>
      <c r="D65" s="277"/>
      <c r="E65" s="277"/>
    </row>
    <row r="66" spans="1:5">
      <c r="A66" s="277"/>
      <c r="B66" s="288"/>
      <c r="C66" s="277"/>
      <c r="D66" s="277"/>
      <c r="E66" s="277"/>
    </row>
    <row r="67" spans="1:5">
      <c r="A67" s="277"/>
      <c r="B67" s="288"/>
      <c r="C67" s="277"/>
      <c r="D67" s="277"/>
      <c r="E67" s="277"/>
    </row>
    <row r="68" spans="1:5">
      <c r="A68" s="277"/>
      <c r="B68" s="288"/>
      <c r="C68" s="277"/>
      <c r="D68" s="277"/>
      <c r="E68" s="277"/>
    </row>
    <row r="69" spans="1:5">
      <c r="A69" s="277"/>
      <c r="B69" s="288"/>
      <c r="C69" s="277"/>
      <c r="D69" s="277"/>
      <c r="E69" s="277"/>
    </row>
    <row r="70" spans="1:5">
      <c r="A70" s="277"/>
      <c r="B70" s="288"/>
      <c r="C70" s="277"/>
      <c r="D70" s="277"/>
      <c r="E70" s="277"/>
    </row>
    <row r="71" spans="1:5">
      <c r="A71" s="277"/>
      <c r="B71" s="288"/>
      <c r="C71" s="277"/>
      <c r="D71" s="277"/>
      <c r="E71" s="277"/>
    </row>
    <row r="72" spans="1:5">
      <c r="A72" s="277"/>
      <c r="B72" s="288"/>
      <c r="C72" s="277"/>
      <c r="D72" s="277"/>
      <c r="E72" s="277"/>
    </row>
    <row r="73" spans="1:5">
      <c r="A73" s="277"/>
      <c r="B73" s="288"/>
      <c r="C73" s="277"/>
      <c r="D73" s="277"/>
      <c r="E73" s="277"/>
    </row>
    <row r="74" spans="1:5">
      <c r="A74" s="277"/>
      <c r="B74" s="288"/>
      <c r="C74" s="277"/>
      <c r="D74" s="277"/>
      <c r="E74" s="277"/>
    </row>
    <row r="75" spans="1:5">
      <c r="A75" s="277"/>
      <c r="B75" s="288"/>
      <c r="C75" s="277"/>
      <c r="D75" s="277"/>
      <c r="E75" s="277"/>
    </row>
    <row r="76" spans="1:5">
      <c r="A76" s="277"/>
      <c r="B76" s="288"/>
      <c r="C76" s="277"/>
      <c r="D76" s="277"/>
      <c r="E76" s="277"/>
    </row>
    <row r="77" spans="1:5">
      <c r="A77" s="277"/>
      <c r="B77" s="288"/>
      <c r="C77" s="277"/>
      <c r="D77" s="277"/>
      <c r="E77" s="277"/>
    </row>
    <row r="78" spans="1:5">
      <c r="A78" s="277"/>
      <c r="B78" s="288"/>
      <c r="C78" s="277"/>
      <c r="D78" s="277"/>
      <c r="E78" s="277"/>
    </row>
    <row r="79" spans="1:5">
      <c r="A79" s="277"/>
      <c r="B79" s="288"/>
      <c r="C79" s="277"/>
      <c r="D79" s="277"/>
      <c r="E79" s="277"/>
    </row>
    <row r="80" spans="1:5">
      <c r="A80" s="277"/>
      <c r="B80" s="288"/>
      <c r="C80" s="277"/>
      <c r="D80" s="277"/>
      <c r="E80" s="277"/>
    </row>
    <row r="81" spans="1:5">
      <c r="A81" s="277"/>
      <c r="B81" s="288"/>
      <c r="C81" s="277"/>
      <c r="D81" s="277"/>
      <c r="E81" s="277"/>
    </row>
    <row r="82" spans="1:5">
      <c r="A82" s="277"/>
      <c r="B82" s="288"/>
      <c r="C82" s="277"/>
      <c r="D82" s="277"/>
      <c r="E82" s="277"/>
    </row>
    <row r="83" spans="1:5">
      <c r="A83" s="277"/>
      <c r="B83" s="288"/>
      <c r="C83" s="277"/>
      <c r="D83" s="277"/>
      <c r="E83" s="277"/>
    </row>
    <row r="84" spans="1:5">
      <c r="A84" s="277"/>
      <c r="B84" s="288"/>
      <c r="C84" s="277"/>
      <c r="D84" s="277"/>
      <c r="E84" s="277"/>
    </row>
    <row r="85" spans="1:5">
      <c r="A85" s="277"/>
      <c r="B85" s="288"/>
      <c r="C85" s="277"/>
      <c r="D85" s="277"/>
      <c r="E85" s="277"/>
    </row>
    <row r="86" spans="1:5">
      <c r="A86" s="277"/>
      <c r="B86" s="288"/>
      <c r="C86" s="277"/>
      <c r="D86" s="277"/>
      <c r="E86" s="277"/>
    </row>
    <row r="87" spans="1:5">
      <c r="A87" s="277"/>
      <c r="B87" s="288"/>
      <c r="C87" s="277"/>
      <c r="D87" s="277"/>
      <c r="E87" s="277"/>
    </row>
    <row r="88" spans="1:5">
      <c r="A88" s="277"/>
      <c r="B88" s="288"/>
      <c r="C88" s="277"/>
      <c r="D88" s="277"/>
      <c r="E88" s="277"/>
    </row>
    <row r="89" spans="1:5">
      <c r="A89" s="277"/>
      <c r="B89" s="288"/>
      <c r="C89" s="277"/>
      <c r="D89" s="277"/>
      <c r="E89" s="277"/>
    </row>
    <row r="90" spans="1:5">
      <c r="A90" s="277"/>
      <c r="B90" s="288"/>
      <c r="C90" s="277"/>
      <c r="D90" s="277"/>
      <c r="E90" s="277"/>
    </row>
    <row r="91" spans="1:5">
      <c r="A91" s="277"/>
      <c r="B91" s="288"/>
      <c r="C91" s="277"/>
      <c r="D91" s="277"/>
      <c r="E91" s="277"/>
    </row>
    <row r="92" spans="1:5">
      <c r="A92" s="277"/>
      <c r="B92" s="288"/>
      <c r="C92" s="277"/>
      <c r="D92" s="277"/>
      <c r="E92" s="277"/>
    </row>
    <row r="93" spans="1:5">
      <c r="A93" s="277"/>
      <c r="B93" s="288"/>
      <c r="C93" s="277"/>
      <c r="D93" s="277"/>
      <c r="E93" s="277"/>
    </row>
    <row r="94" spans="1:5">
      <c r="A94" s="277"/>
      <c r="B94" s="288"/>
      <c r="C94" s="277"/>
      <c r="D94" s="277"/>
      <c r="E94" s="277"/>
    </row>
    <row r="95" spans="1:5">
      <c r="A95" s="277"/>
      <c r="B95" s="288"/>
      <c r="C95" s="277"/>
      <c r="D95" s="277"/>
      <c r="E95" s="277"/>
    </row>
    <row r="96" spans="1:5">
      <c r="A96" s="277"/>
      <c r="B96" s="288"/>
      <c r="C96" s="277"/>
      <c r="D96" s="277"/>
      <c r="E96" s="277"/>
    </row>
    <row r="97" spans="1:5">
      <c r="A97" s="277"/>
      <c r="B97" s="288"/>
      <c r="C97" s="277"/>
      <c r="D97" s="277"/>
      <c r="E97" s="277"/>
    </row>
    <row r="98" spans="1:5">
      <c r="A98" s="277"/>
      <c r="B98" s="288"/>
      <c r="C98" s="277"/>
      <c r="D98" s="277"/>
      <c r="E98" s="277"/>
    </row>
    <row r="99" spans="1:5">
      <c r="A99" s="277"/>
      <c r="B99" s="288"/>
      <c r="C99" s="277"/>
      <c r="D99" s="277"/>
      <c r="E99" s="277"/>
    </row>
    <row r="100" spans="1:5">
      <c r="A100" s="277"/>
      <c r="B100" s="288"/>
      <c r="C100" s="277"/>
      <c r="D100" s="277"/>
      <c r="E100" s="277"/>
    </row>
    <row r="101" spans="1:5">
      <c r="A101" s="277"/>
      <c r="B101" s="288"/>
      <c r="C101" s="277"/>
      <c r="D101" s="277"/>
      <c r="E101" s="277"/>
    </row>
    <row r="102" spans="1:5">
      <c r="A102" s="277"/>
      <c r="B102" s="288"/>
      <c r="C102" s="277"/>
      <c r="D102" s="277"/>
      <c r="E102" s="277"/>
    </row>
    <row r="103" spans="1:5">
      <c r="A103" s="277"/>
      <c r="B103" s="288"/>
      <c r="C103" s="277"/>
      <c r="D103" s="277"/>
      <c r="E103" s="277"/>
    </row>
    <row r="104" spans="1:5">
      <c r="A104" s="277"/>
      <c r="B104" s="288"/>
      <c r="C104" s="277"/>
      <c r="D104" s="277"/>
      <c r="E104" s="277"/>
    </row>
    <row r="105" spans="1:5">
      <c r="A105" s="277"/>
      <c r="B105" s="288"/>
      <c r="C105" s="277"/>
      <c r="D105" s="277"/>
      <c r="E105" s="277"/>
    </row>
    <row r="106" spans="1:5">
      <c r="A106" s="277"/>
      <c r="B106" s="288"/>
      <c r="C106" s="277"/>
      <c r="D106" s="277"/>
      <c r="E106" s="277"/>
    </row>
    <row r="107" spans="1:5">
      <c r="A107" s="277"/>
      <c r="B107" s="288"/>
      <c r="C107" s="277"/>
      <c r="D107" s="277"/>
      <c r="E107" s="277"/>
    </row>
    <row r="108" spans="1:5">
      <c r="A108" s="277"/>
      <c r="B108" s="288"/>
      <c r="C108" s="277"/>
      <c r="D108" s="277"/>
      <c r="E108" s="277"/>
    </row>
    <row r="109" spans="1:5">
      <c r="A109" s="277"/>
      <c r="B109" s="288"/>
      <c r="C109" s="277"/>
      <c r="D109" s="277"/>
      <c r="E109" s="277"/>
    </row>
    <row r="110" spans="1:5">
      <c r="A110" s="277"/>
      <c r="B110" s="288"/>
      <c r="C110" s="277"/>
      <c r="D110" s="277"/>
      <c r="E110" s="277"/>
    </row>
    <row r="111" spans="1:5">
      <c r="A111" s="277"/>
      <c r="B111" s="288"/>
      <c r="C111" s="277"/>
      <c r="D111" s="277"/>
      <c r="E111" s="277"/>
    </row>
    <row r="112" spans="1:5">
      <c r="A112" s="277"/>
      <c r="B112" s="288"/>
      <c r="C112" s="277"/>
      <c r="D112" s="277"/>
      <c r="E112" s="277"/>
    </row>
    <row r="113" spans="1:5">
      <c r="A113" s="277"/>
      <c r="B113" s="288"/>
      <c r="C113" s="277"/>
      <c r="D113" s="277"/>
      <c r="E113" s="277"/>
    </row>
    <row r="114" spans="1:5">
      <c r="A114" s="277"/>
      <c r="B114" s="288"/>
      <c r="C114" s="277"/>
      <c r="D114" s="277"/>
      <c r="E114" s="277"/>
    </row>
    <row r="115" spans="1:5">
      <c r="A115" s="277"/>
      <c r="B115" s="288"/>
      <c r="C115" s="277"/>
      <c r="D115" s="277"/>
      <c r="E115" s="277"/>
    </row>
    <row r="116" spans="1:5">
      <c r="A116" s="277"/>
      <c r="B116" s="288"/>
      <c r="C116" s="277"/>
      <c r="D116" s="277"/>
      <c r="E116" s="277"/>
    </row>
    <row r="117" spans="1:5">
      <c r="A117" s="277"/>
      <c r="B117" s="288"/>
      <c r="C117" s="277"/>
      <c r="D117" s="277"/>
      <c r="E117" s="277"/>
    </row>
    <row r="118" spans="1:5">
      <c r="A118" s="277"/>
      <c r="B118" s="288"/>
      <c r="C118" s="277"/>
      <c r="D118" s="277"/>
      <c r="E118" s="277"/>
    </row>
    <row r="119" spans="1:5">
      <c r="A119" s="277"/>
      <c r="B119" s="288"/>
      <c r="C119" s="277"/>
      <c r="D119" s="277"/>
      <c r="E119" s="277"/>
    </row>
    <row r="120" spans="1:5">
      <c r="A120" s="277"/>
      <c r="B120" s="288"/>
      <c r="C120" s="277"/>
      <c r="D120" s="277"/>
      <c r="E120" s="277"/>
    </row>
    <row r="121" spans="1:5">
      <c r="A121" s="277"/>
      <c r="B121" s="288"/>
      <c r="C121" s="277"/>
      <c r="D121" s="277"/>
      <c r="E121" s="277"/>
    </row>
    <row r="122" spans="1:5">
      <c r="A122" s="277"/>
      <c r="B122" s="288"/>
      <c r="C122" s="277"/>
      <c r="D122" s="277"/>
      <c r="E122" s="277"/>
    </row>
    <row r="123" spans="1:5">
      <c r="A123" s="277"/>
      <c r="B123" s="288"/>
      <c r="C123" s="277"/>
      <c r="D123" s="277"/>
      <c r="E123" s="277"/>
    </row>
    <row r="124" spans="1:5">
      <c r="A124" s="277"/>
      <c r="B124" s="288"/>
      <c r="C124" s="277"/>
      <c r="D124" s="277"/>
      <c r="E124" s="277"/>
    </row>
    <row r="125" spans="1:5">
      <c r="A125" s="277"/>
      <c r="B125" s="288"/>
      <c r="C125" s="277"/>
      <c r="D125" s="277"/>
      <c r="E125" s="277"/>
    </row>
    <row r="126" spans="1:5">
      <c r="A126" s="277"/>
      <c r="B126" s="288"/>
      <c r="C126" s="277"/>
      <c r="D126" s="277"/>
      <c r="E126" s="277"/>
    </row>
    <row r="127" spans="1:5">
      <c r="A127" s="277"/>
      <c r="B127" s="288"/>
      <c r="C127" s="277"/>
      <c r="D127" s="277"/>
      <c r="E127" s="277"/>
    </row>
    <row r="128" spans="1:5">
      <c r="A128" s="277"/>
      <c r="B128" s="288"/>
      <c r="C128" s="277"/>
      <c r="D128" s="277"/>
      <c r="E128" s="277"/>
    </row>
    <row r="129" spans="1:5">
      <c r="A129" s="277"/>
      <c r="B129" s="288"/>
      <c r="C129" s="277"/>
      <c r="D129" s="277"/>
      <c r="E129" s="277"/>
    </row>
    <row r="130" spans="1:5">
      <c r="A130" s="277"/>
      <c r="B130" s="288"/>
      <c r="C130" s="277"/>
      <c r="D130" s="277"/>
      <c r="E130" s="277"/>
    </row>
    <row r="131" spans="1:5">
      <c r="A131" s="277"/>
      <c r="B131" s="288"/>
      <c r="C131" s="277"/>
      <c r="D131" s="277"/>
      <c r="E131" s="277"/>
    </row>
    <row r="132" spans="1:5">
      <c r="A132" s="277"/>
      <c r="B132" s="288"/>
      <c r="C132" s="277"/>
      <c r="D132" s="277"/>
      <c r="E132" s="277"/>
    </row>
    <row r="133" spans="1:5">
      <c r="A133" s="277"/>
      <c r="B133" s="288"/>
      <c r="C133" s="277"/>
      <c r="D133" s="277"/>
      <c r="E133" s="277"/>
    </row>
    <row r="134" spans="1:5">
      <c r="A134" s="277"/>
      <c r="B134" s="288"/>
      <c r="C134" s="277"/>
      <c r="D134" s="277"/>
      <c r="E134" s="277"/>
    </row>
    <row r="135" spans="1:5">
      <c r="A135" s="277"/>
      <c r="B135" s="288"/>
      <c r="C135" s="277"/>
      <c r="D135" s="277"/>
      <c r="E135" s="277"/>
    </row>
    <row r="136" spans="1:5">
      <c r="A136" s="277"/>
      <c r="B136" s="288"/>
      <c r="C136" s="277"/>
      <c r="D136" s="277"/>
      <c r="E136" s="277"/>
    </row>
    <row r="137" spans="1:5">
      <c r="A137" s="277"/>
      <c r="B137" s="288"/>
      <c r="C137" s="277"/>
      <c r="D137" s="277"/>
      <c r="E137" s="277"/>
    </row>
    <row r="138" spans="1:5">
      <c r="A138" s="277"/>
      <c r="B138" s="288"/>
      <c r="C138" s="277"/>
      <c r="D138" s="277"/>
      <c r="E138" s="277"/>
    </row>
    <row r="139" spans="1:5">
      <c r="A139" s="277"/>
      <c r="B139" s="288"/>
      <c r="C139" s="277"/>
      <c r="D139" s="277"/>
      <c r="E139" s="277"/>
    </row>
    <row r="140" spans="1:5">
      <c r="A140" s="277"/>
      <c r="B140" s="288"/>
      <c r="C140" s="277"/>
      <c r="D140" s="277"/>
      <c r="E140" s="277"/>
    </row>
    <row r="141" spans="1:5">
      <c r="A141" s="277"/>
      <c r="B141" s="288"/>
      <c r="C141" s="277"/>
      <c r="D141" s="277"/>
      <c r="E141" s="277"/>
    </row>
    <row r="142" spans="1:5">
      <c r="A142" s="277"/>
      <c r="B142" s="288"/>
      <c r="C142" s="277"/>
      <c r="D142" s="277"/>
      <c r="E142" s="277"/>
    </row>
    <row r="143" spans="1:5">
      <c r="A143" s="277"/>
      <c r="B143" s="288"/>
      <c r="C143" s="277"/>
      <c r="D143" s="277"/>
      <c r="E143" s="277"/>
    </row>
    <row r="144" spans="1:5">
      <c r="A144" s="277"/>
      <c r="B144" s="288"/>
      <c r="C144" s="277"/>
      <c r="D144" s="277"/>
      <c r="E144" s="277"/>
    </row>
    <row r="145" spans="1:5">
      <c r="A145" s="277"/>
      <c r="B145" s="288"/>
      <c r="C145" s="277"/>
      <c r="D145" s="277"/>
      <c r="E145" s="277"/>
    </row>
    <row r="146" spans="1:5">
      <c r="A146" s="277"/>
      <c r="B146" s="288"/>
      <c r="C146" s="277"/>
      <c r="D146" s="277"/>
      <c r="E146" s="277"/>
    </row>
    <row r="147" spans="1:5">
      <c r="A147" s="277"/>
      <c r="B147" s="288"/>
      <c r="C147" s="277"/>
      <c r="D147" s="277"/>
      <c r="E147" s="277"/>
    </row>
    <row r="148" spans="1:5">
      <c r="A148" s="277"/>
      <c r="B148" s="288"/>
      <c r="C148" s="277"/>
      <c r="D148" s="277"/>
      <c r="E148" s="277"/>
    </row>
    <row r="149" spans="1:5">
      <c r="A149" s="277"/>
      <c r="B149" s="288"/>
      <c r="C149" s="277"/>
      <c r="D149" s="277"/>
      <c r="E149" s="277"/>
    </row>
    <row r="150" spans="1:5">
      <c r="A150" s="277"/>
      <c r="B150" s="288"/>
      <c r="C150" s="277"/>
      <c r="D150" s="277"/>
      <c r="E150" s="277"/>
    </row>
    <row r="151" spans="1:5">
      <c r="A151" s="277"/>
      <c r="B151" s="288"/>
      <c r="C151" s="277"/>
      <c r="D151" s="277"/>
      <c r="E151" s="277"/>
    </row>
    <row r="152" spans="1:5">
      <c r="A152" s="277"/>
      <c r="B152" s="288"/>
      <c r="C152" s="277"/>
      <c r="D152" s="277"/>
      <c r="E152" s="277"/>
    </row>
    <row r="153" spans="1:5">
      <c r="A153" s="277"/>
      <c r="B153" s="288"/>
      <c r="C153" s="277"/>
      <c r="D153" s="277"/>
      <c r="E153" s="277"/>
    </row>
    <row r="154" spans="1:5">
      <c r="A154" s="277"/>
      <c r="B154" s="288"/>
      <c r="C154" s="277"/>
      <c r="D154" s="277"/>
      <c r="E154" s="277"/>
    </row>
    <row r="155" spans="1:5">
      <c r="A155" s="277"/>
      <c r="B155" s="288"/>
      <c r="C155" s="277"/>
      <c r="D155" s="277"/>
      <c r="E155" s="277"/>
    </row>
    <row r="156" spans="1:5">
      <c r="A156" s="277"/>
      <c r="B156" s="288"/>
      <c r="C156" s="277"/>
      <c r="D156" s="277"/>
      <c r="E156" s="277"/>
    </row>
    <row r="157" spans="1:5">
      <c r="A157" s="277"/>
      <c r="B157" s="288"/>
      <c r="C157" s="277"/>
      <c r="D157" s="277"/>
      <c r="E157" s="277"/>
    </row>
    <row r="158" spans="1:5">
      <c r="A158" s="277"/>
      <c r="B158" s="288"/>
      <c r="C158" s="277"/>
      <c r="D158" s="277"/>
      <c r="E158" s="277"/>
    </row>
    <row r="159" spans="1:5">
      <c r="A159" s="277"/>
      <c r="B159" s="288"/>
      <c r="C159" s="277"/>
      <c r="D159" s="277"/>
      <c r="E159" s="277"/>
    </row>
    <row r="160" spans="1:5">
      <c r="A160" s="277"/>
      <c r="B160" s="288"/>
      <c r="C160" s="277"/>
      <c r="D160" s="277"/>
      <c r="E160" s="277"/>
    </row>
    <row r="161" spans="1:5">
      <c r="A161" s="277"/>
      <c r="B161" s="288"/>
      <c r="C161" s="277"/>
      <c r="D161" s="277"/>
      <c r="E161" s="277"/>
    </row>
    <row r="162" spans="1:5">
      <c r="A162" s="277"/>
      <c r="B162" s="288"/>
      <c r="C162" s="277"/>
      <c r="D162" s="277"/>
      <c r="E162" s="277"/>
    </row>
    <row r="163" spans="1:5">
      <c r="A163" s="277"/>
      <c r="B163" s="288"/>
      <c r="C163" s="277"/>
      <c r="D163" s="277"/>
      <c r="E163" s="277"/>
    </row>
    <row r="164" spans="1:5">
      <c r="A164" s="277"/>
      <c r="B164" s="288"/>
      <c r="C164" s="277"/>
      <c r="D164" s="277"/>
      <c r="E164" s="277"/>
    </row>
    <row r="165" spans="1:5">
      <c r="A165" s="277"/>
      <c r="B165" s="288"/>
      <c r="C165" s="277"/>
      <c r="D165" s="277"/>
      <c r="E165" s="277"/>
    </row>
    <row r="166" spans="1:5">
      <c r="A166" s="277"/>
      <c r="B166" s="288"/>
      <c r="C166" s="277"/>
      <c r="D166" s="277"/>
      <c r="E166" s="277"/>
    </row>
    <row r="167" spans="1:5">
      <c r="A167" s="277"/>
      <c r="B167" s="288"/>
      <c r="C167" s="277"/>
      <c r="D167" s="277"/>
      <c r="E167" s="277"/>
    </row>
    <row r="168" spans="1:5">
      <c r="A168" s="277"/>
      <c r="B168" s="288"/>
      <c r="C168" s="277"/>
      <c r="D168" s="277"/>
      <c r="E168" s="277"/>
    </row>
    <row r="169" spans="1:5">
      <c r="A169" s="277"/>
      <c r="B169" s="288"/>
      <c r="C169" s="277"/>
      <c r="D169" s="277"/>
      <c r="E169" s="277"/>
    </row>
    <row r="170" spans="1:5">
      <c r="A170" s="277"/>
      <c r="B170" s="288"/>
      <c r="C170" s="277"/>
      <c r="D170" s="277"/>
      <c r="E170" s="277"/>
    </row>
    <row r="171" spans="1:5">
      <c r="A171" s="277"/>
      <c r="B171" s="288"/>
      <c r="C171" s="277"/>
      <c r="D171" s="277"/>
      <c r="E171" s="277"/>
    </row>
    <row r="172" spans="1:5">
      <c r="A172" s="277"/>
      <c r="B172" s="288"/>
      <c r="C172" s="277"/>
      <c r="D172" s="277"/>
      <c r="E172" s="277"/>
    </row>
    <row r="173" spans="1:5">
      <c r="A173" s="277"/>
      <c r="B173" s="288"/>
      <c r="C173" s="277"/>
      <c r="D173" s="277"/>
      <c r="E173" s="277"/>
    </row>
    <row r="174" spans="1:5">
      <c r="A174" s="277"/>
      <c r="B174" s="288"/>
      <c r="C174" s="277"/>
      <c r="D174" s="277"/>
      <c r="E174" s="277"/>
    </row>
    <row r="175" spans="1:5">
      <c r="A175" s="277"/>
      <c r="B175" s="288"/>
      <c r="C175" s="277"/>
      <c r="D175" s="277"/>
      <c r="E175" s="277"/>
    </row>
    <row r="176" spans="1:5">
      <c r="A176" s="277"/>
      <c r="B176" s="288"/>
      <c r="C176" s="277"/>
      <c r="D176" s="277"/>
      <c r="E176" s="277"/>
    </row>
    <row r="177" spans="1:5">
      <c r="A177" s="277"/>
      <c r="B177" s="288"/>
      <c r="C177" s="277"/>
      <c r="D177" s="277"/>
      <c r="E177" s="277"/>
    </row>
    <row r="178" spans="1:5">
      <c r="A178" s="277"/>
      <c r="B178" s="288"/>
      <c r="C178" s="277"/>
      <c r="D178" s="277"/>
      <c r="E178" s="277"/>
    </row>
    <row r="179" spans="1:5">
      <c r="A179" s="277"/>
      <c r="B179" s="288"/>
      <c r="C179" s="277"/>
      <c r="D179" s="277"/>
      <c r="E179" s="277"/>
    </row>
    <row r="180" spans="1:5">
      <c r="A180" s="277"/>
      <c r="B180" s="288"/>
      <c r="C180" s="277"/>
      <c r="D180" s="277"/>
      <c r="E180" s="277"/>
    </row>
    <row r="181" spans="1:5">
      <c r="A181" s="277"/>
      <c r="B181" s="288"/>
      <c r="C181" s="277"/>
      <c r="D181" s="277"/>
      <c r="E181" s="277"/>
    </row>
    <row r="182" spans="1:5">
      <c r="A182" s="277"/>
      <c r="B182" s="288"/>
      <c r="C182" s="277"/>
      <c r="D182" s="277"/>
      <c r="E182" s="277"/>
    </row>
    <row r="183" spans="1:5">
      <c r="A183" s="277"/>
      <c r="B183" s="288"/>
      <c r="C183" s="277"/>
      <c r="D183" s="277"/>
      <c r="E183" s="277"/>
    </row>
    <row r="184" spans="1:5">
      <c r="A184" s="277"/>
      <c r="B184" s="288"/>
      <c r="C184" s="277"/>
      <c r="D184" s="277"/>
      <c r="E184" s="277"/>
    </row>
    <row r="185" spans="1:5">
      <c r="A185" s="277"/>
      <c r="B185" s="288"/>
      <c r="C185" s="277"/>
      <c r="D185" s="277"/>
      <c r="E185" s="277"/>
    </row>
    <row r="186" spans="1:5">
      <c r="A186" s="277"/>
      <c r="B186" s="288"/>
      <c r="C186" s="277"/>
      <c r="D186" s="277"/>
      <c r="E186" s="277"/>
    </row>
    <row r="187" spans="1:5">
      <c r="A187" s="277"/>
      <c r="B187" s="288"/>
      <c r="C187" s="277"/>
      <c r="D187" s="277"/>
      <c r="E187" s="277"/>
    </row>
    <row r="188" spans="1:5">
      <c r="A188" s="277"/>
      <c r="B188" s="288"/>
      <c r="C188" s="277"/>
      <c r="D188" s="277"/>
      <c r="E188" s="277"/>
    </row>
    <row r="189" spans="1:5">
      <c r="A189" s="277"/>
      <c r="B189" s="288"/>
      <c r="C189" s="277"/>
      <c r="D189" s="277"/>
      <c r="E189" s="277"/>
    </row>
    <row r="190" spans="1:5">
      <c r="A190" s="277"/>
      <c r="B190" s="288"/>
      <c r="C190" s="277"/>
      <c r="D190" s="277"/>
      <c r="E190" s="277"/>
    </row>
    <row r="191" spans="1:5">
      <c r="A191" s="277"/>
      <c r="B191" s="288"/>
      <c r="C191" s="277"/>
      <c r="D191" s="277"/>
      <c r="E191" s="277"/>
    </row>
    <row r="192" spans="1:5">
      <c r="A192" s="277"/>
      <c r="B192" s="288"/>
      <c r="C192" s="277"/>
      <c r="D192" s="277"/>
      <c r="E192" s="277"/>
    </row>
    <row r="193" spans="1:5">
      <c r="A193" s="277"/>
      <c r="B193" s="288"/>
      <c r="C193" s="277"/>
      <c r="D193" s="277"/>
      <c r="E193" s="277"/>
    </row>
    <row r="194" spans="1:5">
      <c r="A194" s="277"/>
      <c r="B194" s="288"/>
      <c r="C194" s="277"/>
      <c r="D194" s="277"/>
      <c r="E194" s="277"/>
    </row>
    <row r="195" spans="1:5">
      <c r="A195" s="277"/>
      <c r="B195" s="288"/>
      <c r="C195" s="277"/>
      <c r="D195" s="277"/>
      <c r="E195" s="277"/>
    </row>
    <row r="196" spans="1:5">
      <c r="A196" s="277"/>
      <c r="B196" s="288"/>
      <c r="C196" s="277"/>
      <c r="D196" s="277"/>
      <c r="E196" s="277"/>
    </row>
    <row r="197" spans="1:5">
      <c r="A197" s="277"/>
      <c r="B197" s="288"/>
      <c r="C197" s="277"/>
      <c r="D197" s="277"/>
      <c r="E197" s="277"/>
    </row>
    <row r="198" spans="1:5">
      <c r="A198" s="277"/>
      <c r="B198" s="288"/>
      <c r="C198" s="277"/>
      <c r="D198" s="277"/>
      <c r="E198" s="277"/>
    </row>
    <row r="199" spans="1:5">
      <c r="A199" s="277"/>
      <c r="B199" s="288"/>
      <c r="C199" s="277"/>
      <c r="D199" s="277"/>
      <c r="E199" s="277"/>
    </row>
    <row r="200" spans="1:5">
      <c r="A200" s="277"/>
      <c r="B200" s="288"/>
      <c r="C200" s="277"/>
      <c r="D200" s="277"/>
      <c r="E200" s="277"/>
    </row>
    <row r="201" spans="1:5">
      <c r="A201" s="277"/>
      <c r="B201" s="288"/>
      <c r="C201" s="277"/>
      <c r="D201" s="277"/>
      <c r="E201" s="277"/>
    </row>
    <row r="202" spans="1:5">
      <c r="A202" s="277"/>
      <c r="B202" s="288"/>
      <c r="C202" s="277"/>
      <c r="D202" s="277"/>
      <c r="E202" s="277"/>
    </row>
    <row r="203" spans="1:5">
      <c r="A203" s="277"/>
      <c r="B203" s="288"/>
      <c r="C203" s="277"/>
      <c r="D203" s="277"/>
      <c r="E203" s="277"/>
    </row>
    <row r="204" spans="1:5">
      <c r="A204" s="277"/>
      <c r="B204" s="288"/>
      <c r="C204" s="277"/>
      <c r="D204" s="277"/>
      <c r="E204" s="277"/>
    </row>
    <row r="205" spans="1:5">
      <c r="A205" s="277"/>
      <c r="B205" s="288"/>
      <c r="C205" s="277"/>
      <c r="D205" s="277"/>
      <c r="E205" s="277"/>
    </row>
    <row r="206" spans="1:5">
      <c r="A206" s="277"/>
      <c r="B206" s="288"/>
      <c r="C206" s="277"/>
      <c r="D206" s="277"/>
      <c r="E206" s="277"/>
    </row>
    <row r="207" spans="1:5">
      <c r="A207" s="277"/>
      <c r="B207" s="288"/>
      <c r="C207" s="277"/>
      <c r="D207" s="277"/>
      <c r="E207" s="277"/>
    </row>
    <row r="208" spans="1:5">
      <c r="A208" s="277"/>
      <c r="B208" s="288"/>
      <c r="C208" s="277"/>
      <c r="D208" s="277"/>
      <c r="E208" s="277"/>
    </row>
    <row r="209" spans="1:5">
      <c r="A209" s="277"/>
      <c r="B209" s="288"/>
      <c r="C209" s="277"/>
      <c r="D209" s="277"/>
      <c r="E209" s="277"/>
    </row>
    <row r="210" spans="1:5">
      <c r="A210" s="277"/>
      <c r="B210" s="288"/>
      <c r="C210" s="277"/>
      <c r="D210" s="277"/>
      <c r="E210" s="277"/>
    </row>
    <row r="211" spans="1:5">
      <c r="A211" s="277"/>
      <c r="B211" s="288"/>
      <c r="C211" s="277"/>
      <c r="D211" s="277"/>
      <c r="E211" s="277"/>
    </row>
    <row r="212" spans="1:5">
      <c r="A212" s="277"/>
      <c r="B212" s="288"/>
      <c r="C212" s="277"/>
      <c r="D212" s="277"/>
      <c r="E212" s="277"/>
    </row>
    <row r="213" spans="1:5">
      <c r="A213" s="277"/>
      <c r="B213" s="288"/>
      <c r="C213" s="277"/>
      <c r="D213" s="277"/>
      <c r="E213" s="277"/>
    </row>
    <row r="214" spans="1:5">
      <c r="A214" s="277"/>
      <c r="B214" s="288"/>
      <c r="C214" s="277"/>
      <c r="D214" s="277"/>
      <c r="E214" s="277"/>
    </row>
    <row r="215" spans="1:5">
      <c r="A215" s="277"/>
      <c r="B215" s="288"/>
      <c r="C215" s="277"/>
      <c r="D215" s="277"/>
      <c r="E215" s="277"/>
    </row>
    <row r="216" spans="1:5">
      <c r="A216" s="277"/>
      <c r="B216" s="288"/>
      <c r="C216" s="277"/>
      <c r="D216" s="277"/>
      <c r="E216" s="277"/>
    </row>
    <row r="217" spans="1:5">
      <c r="A217" s="277"/>
      <c r="B217" s="288"/>
      <c r="C217" s="277"/>
      <c r="D217" s="277"/>
      <c r="E217" s="277"/>
    </row>
    <row r="218" spans="1:5">
      <c r="A218" s="277"/>
      <c r="B218" s="288"/>
      <c r="C218" s="277"/>
      <c r="D218" s="277"/>
      <c r="E218" s="277"/>
    </row>
    <row r="219" spans="1:5">
      <c r="A219" s="277"/>
      <c r="B219" s="288"/>
      <c r="C219" s="277"/>
      <c r="D219" s="277"/>
      <c r="E219" s="277"/>
    </row>
    <row r="220" spans="1:5">
      <c r="A220" s="277"/>
      <c r="B220" s="288"/>
      <c r="C220" s="277"/>
      <c r="D220" s="277"/>
      <c r="E220" s="277"/>
    </row>
    <row r="221" spans="1:5">
      <c r="A221" s="277"/>
      <c r="B221" s="288"/>
      <c r="C221" s="277"/>
      <c r="D221" s="277"/>
      <c r="E221" s="277"/>
    </row>
    <row r="222" spans="1:5">
      <c r="A222" s="277"/>
      <c r="B222" s="288"/>
      <c r="C222" s="277"/>
      <c r="D222" s="277"/>
      <c r="E222" s="277"/>
    </row>
    <row r="223" spans="1:5">
      <c r="A223" s="277"/>
      <c r="B223" s="288"/>
      <c r="C223" s="277"/>
      <c r="D223" s="277"/>
      <c r="E223" s="277"/>
    </row>
    <row r="224" spans="1:5">
      <c r="A224" s="277"/>
      <c r="B224" s="288"/>
      <c r="C224" s="277"/>
      <c r="D224" s="277"/>
      <c r="E224" s="277"/>
    </row>
    <row r="225" spans="1:5">
      <c r="A225" s="277"/>
      <c r="B225" s="288"/>
      <c r="C225" s="277"/>
      <c r="D225" s="277"/>
      <c r="E225" s="277"/>
    </row>
    <row r="226" spans="1:5">
      <c r="A226" s="277"/>
      <c r="B226" s="288"/>
      <c r="C226" s="277"/>
      <c r="D226" s="277"/>
      <c r="E226" s="277"/>
    </row>
    <row r="227" spans="1:5">
      <c r="A227" s="277"/>
      <c r="B227" s="288"/>
      <c r="C227" s="277"/>
      <c r="D227" s="277"/>
      <c r="E227" s="277"/>
    </row>
    <row r="228" spans="1:5">
      <c r="A228" s="277"/>
      <c r="B228" s="288"/>
      <c r="C228" s="277"/>
      <c r="D228" s="277"/>
      <c r="E228" s="277"/>
    </row>
    <row r="229" spans="1:5">
      <c r="A229" s="277"/>
      <c r="B229" s="288"/>
      <c r="C229" s="277"/>
      <c r="D229" s="277"/>
      <c r="E229" s="277"/>
    </row>
    <row r="230" spans="1:5">
      <c r="A230" s="277"/>
      <c r="B230" s="288"/>
      <c r="C230" s="277"/>
      <c r="D230" s="277"/>
      <c r="E230" s="277"/>
    </row>
    <row r="231" spans="1:5">
      <c r="A231" s="277"/>
      <c r="B231" s="288"/>
      <c r="C231" s="277"/>
      <c r="D231" s="277"/>
      <c r="E231" s="277"/>
    </row>
    <row r="232" spans="1:5">
      <c r="A232" s="277"/>
      <c r="B232" s="288"/>
      <c r="C232" s="277"/>
      <c r="D232" s="277"/>
      <c r="E232" s="277"/>
    </row>
    <row r="233" spans="1:5">
      <c r="A233" s="277"/>
      <c r="B233" s="288"/>
      <c r="C233" s="277"/>
      <c r="D233" s="277"/>
      <c r="E233" s="277"/>
    </row>
    <row r="234" spans="1:5">
      <c r="A234" s="277"/>
      <c r="B234" s="288"/>
      <c r="C234" s="277"/>
      <c r="D234" s="277"/>
      <c r="E234" s="277"/>
    </row>
    <row r="235" spans="1:5">
      <c r="A235" s="277"/>
      <c r="B235" s="288"/>
      <c r="C235" s="277"/>
      <c r="D235" s="277"/>
      <c r="E235" s="277"/>
    </row>
    <row r="236" spans="1:5">
      <c r="A236" s="277"/>
      <c r="B236" s="288"/>
      <c r="C236" s="277"/>
      <c r="D236" s="277"/>
      <c r="E236" s="277"/>
    </row>
    <row r="237" spans="1:5">
      <c r="A237" s="277"/>
      <c r="B237" s="288"/>
      <c r="C237" s="277"/>
      <c r="D237" s="277"/>
      <c r="E237" s="277"/>
    </row>
    <row r="238" spans="1:5">
      <c r="A238" s="277"/>
      <c r="B238" s="288"/>
      <c r="C238" s="277"/>
      <c r="D238" s="277"/>
      <c r="E238" s="277"/>
    </row>
    <row r="239" spans="1:5">
      <c r="A239" s="277"/>
      <c r="B239" s="288"/>
      <c r="C239" s="277"/>
      <c r="D239" s="277"/>
      <c r="E239" s="277"/>
    </row>
    <row r="240" spans="1:5">
      <c r="A240" s="277"/>
      <c r="B240" s="288"/>
      <c r="C240" s="277"/>
      <c r="D240" s="277"/>
      <c r="E240" s="277"/>
    </row>
    <row r="241" spans="1:5">
      <c r="A241" s="277"/>
      <c r="B241" s="288"/>
      <c r="C241" s="277"/>
      <c r="D241" s="277"/>
      <c r="E241" s="277"/>
    </row>
    <row r="242" spans="1:5">
      <c r="A242" s="277"/>
      <c r="B242" s="288"/>
      <c r="C242" s="277"/>
      <c r="D242" s="277"/>
      <c r="E242" s="277"/>
    </row>
    <row r="243" spans="1:5">
      <c r="A243" s="277"/>
      <c r="B243" s="288"/>
      <c r="C243" s="277"/>
      <c r="D243" s="277"/>
      <c r="E243" s="277"/>
    </row>
    <row r="244" spans="1:5">
      <c r="A244" s="277"/>
      <c r="B244" s="288"/>
      <c r="C244" s="277"/>
      <c r="D244" s="277"/>
      <c r="E244" s="277"/>
    </row>
    <row r="245" spans="1:5">
      <c r="A245" s="277"/>
      <c r="B245" s="288"/>
      <c r="C245" s="277"/>
      <c r="D245" s="277"/>
      <c r="E245" s="277"/>
    </row>
    <row r="246" spans="1:5">
      <c r="A246" s="277"/>
      <c r="B246" s="288"/>
      <c r="C246" s="277"/>
      <c r="D246" s="277"/>
      <c r="E246" s="277"/>
    </row>
    <row r="247" spans="1:5">
      <c r="A247" s="277"/>
      <c r="B247" s="288"/>
      <c r="C247" s="277"/>
      <c r="D247" s="277"/>
      <c r="E247" s="277"/>
    </row>
    <row r="248" spans="1:5">
      <c r="A248" s="277"/>
      <c r="B248" s="288"/>
      <c r="C248" s="277"/>
      <c r="D248" s="277"/>
      <c r="E248" s="277"/>
    </row>
    <row r="249" spans="1:5">
      <c r="A249" s="277"/>
      <c r="B249" s="288"/>
      <c r="C249" s="277"/>
      <c r="D249" s="277"/>
      <c r="E249" s="277"/>
    </row>
    <row r="250" spans="1:5">
      <c r="A250" s="277"/>
      <c r="B250" s="288"/>
      <c r="C250" s="277"/>
      <c r="D250" s="277"/>
      <c r="E250" s="277"/>
    </row>
    <row r="251" spans="1:5">
      <c r="A251" s="277"/>
      <c r="B251" s="288"/>
      <c r="C251" s="277"/>
      <c r="D251" s="277"/>
      <c r="E251" s="277"/>
    </row>
    <row r="252" spans="1:5">
      <c r="A252" s="277"/>
      <c r="B252" s="288"/>
      <c r="C252" s="277"/>
      <c r="D252" s="277"/>
      <c r="E252" s="277"/>
    </row>
    <row r="253" spans="1:5">
      <c r="A253" s="277"/>
      <c r="B253" s="288"/>
      <c r="C253" s="277"/>
      <c r="D253" s="277"/>
      <c r="E253" s="277"/>
    </row>
    <row r="254" spans="1:5">
      <c r="A254" s="277"/>
      <c r="B254" s="288"/>
      <c r="C254" s="277"/>
      <c r="D254" s="277"/>
      <c r="E254" s="277"/>
    </row>
    <row r="255" spans="1:5">
      <c r="A255" s="277"/>
      <c r="B255" s="288"/>
      <c r="C255" s="277"/>
      <c r="D255" s="277"/>
      <c r="E255" s="277"/>
    </row>
    <row r="256" spans="1:5">
      <c r="A256" s="277"/>
      <c r="B256" s="288"/>
      <c r="C256" s="277"/>
      <c r="D256" s="277"/>
      <c r="E256" s="277"/>
    </row>
    <row r="257" spans="1:5">
      <c r="A257" s="277"/>
      <c r="B257" s="288"/>
      <c r="C257" s="277"/>
      <c r="D257" s="277"/>
      <c r="E257" s="277"/>
    </row>
    <row r="258" spans="1:5">
      <c r="A258" s="277"/>
      <c r="B258" s="288"/>
      <c r="C258" s="277"/>
      <c r="D258" s="277"/>
      <c r="E258" s="277"/>
    </row>
    <row r="259" spans="1:5">
      <c r="A259" s="277"/>
      <c r="B259" s="288"/>
      <c r="C259" s="277"/>
      <c r="D259" s="277"/>
      <c r="E259" s="277"/>
    </row>
    <row r="260" spans="1:5">
      <c r="A260" s="277"/>
      <c r="B260" s="288"/>
      <c r="C260" s="277"/>
      <c r="D260" s="277"/>
      <c r="E260" s="277"/>
    </row>
    <row r="261" spans="1:5">
      <c r="A261" s="277"/>
      <c r="B261" s="288"/>
      <c r="C261" s="277"/>
      <c r="D261" s="277"/>
      <c r="E261" s="277"/>
    </row>
    <row r="262" spans="1:5">
      <c r="A262" s="277"/>
      <c r="B262" s="288"/>
      <c r="C262" s="277"/>
      <c r="D262" s="277"/>
      <c r="E262" s="277"/>
    </row>
    <row r="263" spans="1:5">
      <c r="A263" s="277"/>
      <c r="B263" s="288"/>
      <c r="C263" s="277"/>
      <c r="D263" s="277"/>
      <c r="E263" s="277"/>
    </row>
    <row r="264" spans="1:5">
      <c r="A264" s="277"/>
      <c r="B264" s="288"/>
      <c r="C264" s="277"/>
      <c r="D264" s="277"/>
      <c r="E264" s="277"/>
    </row>
    <row r="265" spans="1:5">
      <c r="A265" s="277"/>
      <c r="B265" s="288"/>
      <c r="C265" s="277"/>
      <c r="D265" s="277"/>
      <c r="E265" s="277"/>
    </row>
    <row r="266" spans="1:5">
      <c r="A266" s="277"/>
      <c r="B266" s="288"/>
      <c r="C266" s="277"/>
      <c r="D266" s="277"/>
      <c r="E266" s="277"/>
    </row>
    <row r="267" spans="1:5">
      <c r="A267" s="277"/>
      <c r="B267" s="288"/>
      <c r="C267" s="277"/>
      <c r="D267" s="277"/>
      <c r="E267" s="277"/>
    </row>
    <row r="268" spans="1:5">
      <c r="A268" s="277"/>
      <c r="B268" s="288"/>
      <c r="C268" s="277"/>
      <c r="D268" s="277"/>
      <c r="E268" s="277"/>
    </row>
    <row r="269" spans="1:5">
      <c r="A269" s="277"/>
      <c r="B269" s="288"/>
      <c r="C269" s="277"/>
      <c r="D269" s="277"/>
      <c r="E269" s="277"/>
    </row>
    <row r="270" spans="1:5">
      <c r="A270" s="277"/>
      <c r="B270" s="288"/>
      <c r="C270" s="277"/>
      <c r="D270" s="277"/>
      <c r="E270" s="277"/>
    </row>
    <row r="271" spans="1:5">
      <c r="A271" s="277"/>
      <c r="B271" s="288"/>
      <c r="C271" s="277"/>
      <c r="D271" s="277"/>
      <c r="E271" s="277"/>
    </row>
    <row r="272" spans="1:5">
      <c r="A272" s="277"/>
      <c r="B272" s="288"/>
      <c r="C272" s="277"/>
      <c r="D272" s="277"/>
      <c r="E272" s="277"/>
    </row>
    <row r="273" spans="1:5">
      <c r="A273" s="277"/>
      <c r="B273" s="288"/>
      <c r="C273" s="277"/>
      <c r="D273" s="277"/>
      <c r="E273" s="277"/>
    </row>
    <row r="274" spans="1:5">
      <c r="A274" s="277"/>
      <c r="B274" s="288"/>
      <c r="C274" s="277"/>
      <c r="D274" s="277"/>
      <c r="E274" s="277"/>
    </row>
    <row r="275" spans="1:5">
      <c r="A275" s="277"/>
      <c r="B275" s="288"/>
      <c r="C275" s="277"/>
      <c r="D275" s="277"/>
      <c r="E275" s="277"/>
    </row>
    <row r="276" spans="1:5">
      <c r="A276" s="277"/>
      <c r="B276" s="288"/>
      <c r="C276" s="277"/>
      <c r="D276" s="277"/>
      <c r="E276" s="277"/>
    </row>
    <row r="277" spans="1:5">
      <c r="A277" s="277"/>
      <c r="B277" s="288"/>
      <c r="C277" s="277"/>
      <c r="D277" s="277"/>
      <c r="E277" s="277"/>
    </row>
    <row r="278" spans="1:5">
      <c r="A278" s="277"/>
      <c r="B278" s="288"/>
      <c r="C278" s="277"/>
      <c r="D278" s="277"/>
      <c r="E278" s="277"/>
    </row>
    <row r="279" spans="1:5">
      <c r="A279" s="277"/>
      <c r="B279" s="288"/>
      <c r="C279" s="277"/>
      <c r="D279" s="277"/>
      <c r="E279" s="277"/>
    </row>
    <row r="280" spans="1:5">
      <c r="A280" s="277"/>
      <c r="B280" s="288"/>
      <c r="C280" s="277"/>
      <c r="D280" s="277"/>
      <c r="E280" s="277"/>
    </row>
    <row r="281" spans="1:5">
      <c r="A281" s="277"/>
      <c r="B281" s="288"/>
      <c r="C281" s="277"/>
      <c r="D281" s="277"/>
      <c r="E281" s="277"/>
    </row>
    <row r="282" spans="1:5">
      <c r="A282" s="277"/>
      <c r="B282" s="288"/>
      <c r="C282" s="277"/>
      <c r="D282" s="277"/>
      <c r="E282" s="277"/>
    </row>
    <row r="283" spans="1:5">
      <c r="A283" s="277"/>
      <c r="B283" s="288"/>
      <c r="C283" s="277"/>
      <c r="D283" s="277"/>
      <c r="E283" s="277"/>
    </row>
    <row r="284" spans="1:5">
      <c r="A284" s="277"/>
      <c r="B284" s="288"/>
      <c r="C284" s="277"/>
      <c r="D284" s="277"/>
      <c r="E284" s="277"/>
    </row>
    <row r="285" spans="1:5">
      <c r="A285" s="277"/>
      <c r="B285" s="288"/>
      <c r="C285" s="277"/>
      <c r="D285" s="277"/>
      <c r="E285" s="277"/>
    </row>
    <row r="286" spans="1:5">
      <c r="A286" s="277"/>
      <c r="B286" s="288"/>
      <c r="C286" s="277"/>
      <c r="D286" s="277"/>
      <c r="E286" s="277"/>
    </row>
    <row r="287" spans="1:5">
      <c r="A287" s="277"/>
      <c r="B287" s="288"/>
      <c r="C287" s="277"/>
      <c r="D287" s="277"/>
      <c r="E287" s="277"/>
    </row>
    <row r="288" spans="1:5">
      <c r="A288" s="277"/>
      <c r="B288" s="288"/>
      <c r="C288" s="277"/>
      <c r="D288" s="277"/>
      <c r="E288" s="277"/>
    </row>
    <row r="289" spans="1:5">
      <c r="A289" s="277"/>
      <c r="B289" s="288"/>
      <c r="C289" s="277"/>
      <c r="D289" s="277"/>
      <c r="E289" s="277"/>
    </row>
    <row r="290" spans="1:5">
      <c r="A290" s="277"/>
      <c r="B290" s="288"/>
      <c r="C290" s="277"/>
      <c r="D290" s="277"/>
      <c r="E290" s="277"/>
    </row>
    <row r="291" spans="1:5">
      <c r="A291" s="277"/>
      <c r="B291" s="288"/>
      <c r="C291" s="277"/>
      <c r="D291" s="277"/>
      <c r="E291" s="277"/>
    </row>
    <row r="292" spans="1:5">
      <c r="A292" s="277"/>
      <c r="B292" s="288"/>
      <c r="C292" s="277"/>
      <c r="D292" s="277"/>
      <c r="E292" s="277"/>
    </row>
    <row r="293" spans="1:5">
      <c r="A293" s="277"/>
      <c r="B293" s="288"/>
      <c r="C293" s="277"/>
      <c r="D293" s="277"/>
      <c r="E293" s="277"/>
    </row>
    <row r="294" spans="1:5">
      <c r="A294" s="277"/>
      <c r="B294" s="288"/>
      <c r="C294" s="277"/>
      <c r="D294" s="277"/>
      <c r="E294" s="277"/>
    </row>
    <row r="295" spans="1:5">
      <c r="A295" s="277"/>
      <c r="B295" s="288"/>
      <c r="C295" s="277"/>
      <c r="D295" s="277"/>
      <c r="E295" s="277"/>
    </row>
    <row r="296" spans="1:5">
      <c r="A296" s="277"/>
      <c r="B296" s="288"/>
      <c r="C296" s="277"/>
      <c r="D296" s="277"/>
      <c r="E296" s="277"/>
    </row>
    <row r="297" spans="1:5">
      <c r="A297" s="277"/>
      <c r="B297" s="288"/>
      <c r="C297" s="277"/>
      <c r="D297" s="277"/>
      <c r="E297" s="277"/>
    </row>
    <row r="298" spans="1:5">
      <c r="A298" s="277"/>
      <c r="B298" s="288"/>
      <c r="C298" s="277"/>
      <c r="D298" s="277"/>
      <c r="E298" s="277"/>
    </row>
    <row r="299" spans="1:5">
      <c r="A299" s="277"/>
      <c r="B299" s="288"/>
      <c r="C299" s="277"/>
      <c r="D299" s="277"/>
      <c r="E299" s="277"/>
    </row>
    <row r="300" spans="1:5">
      <c r="A300" s="277"/>
      <c r="B300" s="288"/>
      <c r="C300" s="277"/>
      <c r="D300" s="277"/>
      <c r="E300" s="277"/>
    </row>
    <row r="301" spans="1:5">
      <c r="A301" s="277"/>
      <c r="B301" s="288"/>
      <c r="C301" s="277"/>
      <c r="D301" s="277"/>
      <c r="E301" s="277"/>
    </row>
    <row r="302" spans="1:5">
      <c r="A302" s="277"/>
      <c r="B302" s="288"/>
      <c r="C302" s="277"/>
      <c r="D302" s="277"/>
      <c r="E302" s="277"/>
    </row>
    <row r="303" spans="1:5">
      <c r="A303" s="277"/>
      <c r="B303" s="288"/>
      <c r="C303" s="277"/>
      <c r="D303" s="277"/>
      <c r="E303" s="277"/>
    </row>
    <row r="304" spans="1:5">
      <c r="A304" s="277"/>
      <c r="B304" s="288"/>
      <c r="C304" s="277"/>
      <c r="D304" s="277"/>
      <c r="E304" s="277"/>
    </row>
    <row r="305" spans="1:5">
      <c r="A305" s="277"/>
      <c r="B305" s="288"/>
      <c r="C305" s="277"/>
      <c r="D305" s="277"/>
      <c r="E305" s="277"/>
    </row>
    <row r="306" spans="1:5">
      <c r="A306" s="277"/>
      <c r="B306" s="288"/>
      <c r="C306" s="277"/>
      <c r="D306" s="277"/>
      <c r="E306" s="277"/>
    </row>
    <row r="307" spans="1:5">
      <c r="A307" s="277"/>
      <c r="B307" s="288"/>
      <c r="C307" s="277"/>
      <c r="D307" s="277"/>
      <c r="E307" s="277"/>
    </row>
    <row r="308" spans="1:5">
      <c r="A308" s="277"/>
      <c r="B308" s="288"/>
      <c r="C308" s="277"/>
      <c r="D308" s="277"/>
      <c r="E308" s="277"/>
    </row>
    <row r="309" spans="1:5">
      <c r="A309" s="277"/>
      <c r="B309" s="288"/>
      <c r="C309" s="277"/>
      <c r="D309" s="277"/>
      <c r="E309" s="277"/>
    </row>
    <row r="310" spans="1:5">
      <c r="A310" s="277"/>
      <c r="B310" s="288"/>
      <c r="C310" s="277"/>
      <c r="D310" s="277"/>
      <c r="E310" s="277"/>
    </row>
    <row r="311" spans="1:5">
      <c r="A311" s="277"/>
      <c r="B311" s="288"/>
      <c r="C311" s="277"/>
      <c r="D311" s="277"/>
      <c r="E311" s="277"/>
    </row>
    <row r="312" spans="1:5">
      <c r="A312" s="277"/>
      <c r="B312" s="288"/>
      <c r="C312" s="277"/>
      <c r="D312" s="277"/>
      <c r="E312" s="277"/>
    </row>
    <row r="313" spans="1:5">
      <c r="A313" s="277"/>
      <c r="B313" s="288"/>
      <c r="C313" s="277"/>
      <c r="D313" s="277"/>
      <c r="E313" s="277"/>
    </row>
    <row r="314" spans="1:5">
      <c r="A314" s="277"/>
      <c r="B314" s="288"/>
      <c r="C314" s="277"/>
      <c r="D314" s="277"/>
      <c r="E314" s="277"/>
    </row>
    <row r="315" spans="1:5">
      <c r="A315" s="277"/>
      <c r="B315" s="288"/>
      <c r="C315" s="277"/>
      <c r="D315" s="277"/>
      <c r="E315" s="277"/>
    </row>
    <row r="316" spans="1:5">
      <c r="A316" s="277"/>
      <c r="B316" s="288"/>
      <c r="C316" s="277"/>
      <c r="D316" s="277"/>
      <c r="E316" s="277"/>
    </row>
    <row r="317" spans="1:5">
      <c r="A317" s="277"/>
      <c r="B317" s="288"/>
      <c r="C317" s="277"/>
      <c r="D317" s="277"/>
      <c r="E317" s="277"/>
    </row>
    <row r="318" spans="1:5">
      <c r="A318" s="277"/>
      <c r="B318" s="288"/>
      <c r="C318" s="277"/>
      <c r="D318" s="277"/>
      <c r="E318" s="277"/>
    </row>
    <row r="319" spans="1:5">
      <c r="A319" s="277"/>
      <c r="B319" s="288"/>
      <c r="C319" s="277"/>
      <c r="D319" s="277"/>
      <c r="E319" s="277"/>
    </row>
    <row r="320" spans="1:5">
      <c r="A320" s="277"/>
      <c r="B320" s="288"/>
      <c r="C320" s="277"/>
      <c r="D320" s="277"/>
      <c r="E320" s="277"/>
    </row>
    <row r="321" spans="1:5">
      <c r="A321" s="277"/>
      <c r="B321" s="288"/>
      <c r="C321" s="277"/>
      <c r="D321" s="277"/>
      <c r="E321" s="277"/>
    </row>
    <row r="322" spans="1:5">
      <c r="A322" s="277"/>
      <c r="B322" s="288"/>
      <c r="C322" s="277"/>
      <c r="D322" s="277"/>
      <c r="E322" s="277"/>
    </row>
    <row r="323" spans="1:5">
      <c r="A323" s="277"/>
      <c r="B323" s="288"/>
      <c r="C323" s="277"/>
      <c r="D323" s="277"/>
      <c r="E323" s="277"/>
    </row>
    <row r="324" spans="1:5">
      <c r="A324" s="277"/>
      <c r="B324" s="288"/>
      <c r="C324" s="277"/>
      <c r="D324" s="277"/>
      <c r="E324" s="277"/>
    </row>
    <row r="325" spans="1:5">
      <c r="A325" s="277"/>
      <c r="B325" s="288"/>
      <c r="C325" s="277"/>
      <c r="D325" s="277"/>
      <c r="E325" s="277"/>
    </row>
    <row r="326" spans="1:5">
      <c r="A326" s="277"/>
      <c r="B326" s="288"/>
      <c r="C326" s="277"/>
      <c r="D326" s="277"/>
      <c r="E326" s="277"/>
    </row>
    <row r="327" spans="1:5">
      <c r="A327" s="277"/>
      <c r="B327" s="288"/>
      <c r="C327" s="277"/>
      <c r="D327" s="277"/>
      <c r="E327" s="277"/>
    </row>
    <row r="328" spans="1:5">
      <c r="A328" s="277"/>
      <c r="B328" s="288"/>
      <c r="C328" s="277"/>
      <c r="D328" s="277"/>
      <c r="E328" s="277"/>
    </row>
    <row r="329" spans="1:5">
      <c r="A329" s="277"/>
      <c r="B329" s="288"/>
      <c r="C329" s="277"/>
      <c r="D329" s="277"/>
      <c r="E329" s="277"/>
    </row>
    <row r="330" spans="1:5">
      <c r="A330" s="277"/>
      <c r="B330" s="288"/>
      <c r="C330" s="277"/>
      <c r="D330" s="277"/>
      <c r="E330" s="277"/>
    </row>
    <row r="331" spans="1:5">
      <c r="A331" s="277"/>
      <c r="B331" s="288"/>
      <c r="C331" s="277"/>
      <c r="D331" s="277"/>
      <c r="E331" s="277"/>
    </row>
    <row r="332" spans="1:5">
      <c r="A332" s="277"/>
      <c r="B332" s="288"/>
      <c r="C332" s="277"/>
      <c r="D332" s="277"/>
      <c r="E332" s="277"/>
    </row>
    <row r="333" spans="1:5">
      <c r="A333" s="277"/>
      <c r="B333" s="288"/>
      <c r="C333" s="277"/>
      <c r="D333" s="277"/>
      <c r="E333" s="277"/>
    </row>
    <row r="334" spans="1:5">
      <c r="A334" s="277"/>
      <c r="B334" s="288"/>
      <c r="C334" s="277"/>
      <c r="D334" s="277"/>
      <c r="E334" s="277"/>
    </row>
    <row r="335" spans="1:5">
      <c r="A335" s="277"/>
      <c r="B335" s="288"/>
      <c r="C335" s="277"/>
      <c r="D335" s="277"/>
      <c r="E335" s="277"/>
    </row>
    <row r="336" spans="1:5">
      <c r="A336" s="277"/>
      <c r="B336" s="288"/>
      <c r="C336" s="277"/>
      <c r="D336" s="277"/>
      <c r="E336" s="277"/>
    </row>
    <row r="337" spans="1:5">
      <c r="A337" s="277"/>
      <c r="B337" s="288"/>
      <c r="C337" s="277"/>
      <c r="D337" s="277"/>
      <c r="E337" s="277"/>
    </row>
    <row r="338" spans="1:5">
      <c r="A338" s="277"/>
      <c r="B338" s="288"/>
      <c r="C338" s="277"/>
      <c r="D338" s="277"/>
      <c r="E338" s="277"/>
    </row>
    <row r="339" spans="1:5">
      <c r="A339" s="277"/>
      <c r="B339" s="288"/>
      <c r="C339" s="277"/>
      <c r="D339" s="277"/>
      <c r="E339" s="277"/>
    </row>
    <row r="340" spans="1:5">
      <c r="A340" s="277"/>
      <c r="B340" s="288"/>
      <c r="C340" s="277"/>
      <c r="D340" s="277"/>
      <c r="E340" s="277"/>
    </row>
    <row r="341" spans="1:5">
      <c r="A341" s="277"/>
      <c r="B341" s="288"/>
      <c r="C341" s="277"/>
      <c r="D341" s="277"/>
      <c r="E341" s="277"/>
    </row>
    <row r="342" spans="1:5">
      <c r="A342" s="277"/>
      <c r="B342" s="288"/>
      <c r="C342" s="277"/>
      <c r="D342" s="277"/>
      <c r="E342" s="277"/>
    </row>
    <row r="343" spans="1:5">
      <c r="A343" s="277"/>
      <c r="B343" s="288"/>
      <c r="C343" s="277"/>
      <c r="D343" s="277"/>
      <c r="E343" s="277"/>
    </row>
    <row r="344" spans="1:5">
      <c r="A344" s="277"/>
      <c r="B344" s="288"/>
      <c r="C344" s="277"/>
      <c r="D344" s="277"/>
      <c r="E344" s="277"/>
    </row>
    <row r="345" spans="1:5">
      <c r="A345" s="277"/>
      <c r="B345" s="288"/>
      <c r="C345" s="277"/>
      <c r="D345" s="277"/>
      <c r="E345" s="277"/>
    </row>
    <row r="346" spans="1:5">
      <c r="A346" s="277"/>
      <c r="B346" s="288"/>
      <c r="C346" s="277"/>
      <c r="D346" s="277"/>
      <c r="E346" s="277"/>
    </row>
    <row r="347" spans="1:5">
      <c r="A347" s="277"/>
      <c r="B347" s="288"/>
      <c r="C347" s="277"/>
      <c r="D347" s="277"/>
      <c r="E347" s="277"/>
    </row>
    <row r="348" spans="1:5">
      <c r="A348" s="277"/>
      <c r="B348" s="288"/>
      <c r="C348" s="277"/>
      <c r="D348" s="277"/>
      <c r="E348" s="277"/>
    </row>
    <row r="349" spans="1:5">
      <c r="A349" s="277"/>
      <c r="B349" s="288"/>
      <c r="C349" s="277"/>
      <c r="D349" s="277"/>
      <c r="E349" s="277"/>
    </row>
    <row r="350" spans="1:5">
      <c r="A350" s="277"/>
      <c r="B350" s="288"/>
      <c r="C350" s="277"/>
      <c r="D350" s="277"/>
      <c r="E350" s="277"/>
    </row>
    <row r="351" spans="1:5">
      <c r="A351" s="277"/>
      <c r="B351" s="288"/>
      <c r="C351" s="277"/>
      <c r="D351" s="277"/>
      <c r="E351" s="277"/>
    </row>
    <row r="352" spans="1:5">
      <c r="A352" s="277"/>
      <c r="B352" s="288"/>
      <c r="C352" s="277"/>
      <c r="D352" s="277"/>
      <c r="E352" s="277"/>
    </row>
    <row r="353" spans="1:5">
      <c r="A353" s="277"/>
      <c r="B353" s="288"/>
      <c r="C353" s="277"/>
      <c r="D353" s="277"/>
      <c r="E353" s="277"/>
    </row>
    <row r="354" spans="1:5">
      <c r="A354" s="277"/>
      <c r="B354" s="288"/>
      <c r="C354" s="277"/>
      <c r="D354" s="277"/>
      <c r="E354" s="277"/>
    </row>
    <row r="355" spans="1:5">
      <c r="A355" s="277"/>
      <c r="B355" s="288"/>
      <c r="C355" s="277"/>
      <c r="D355" s="277"/>
      <c r="E355" s="277"/>
    </row>
    <row r="356" spans="1:5">
      <c r="A356" s="277"/>
      <c r="B356" s="288"/>
      <c r="C356" s="277"/>
      <c r="D356" s="277"/>
      <c r="E356" s="277"/>
    </row>
    <row r="357" spans="1:5">
      <c r="A357" s="277"/>
      <c r="B357" s="288"/>
      <c r="C357" s="277"/>
      <c r="D357" s="277"/>
      <c r="E357" s="277"/>
    </row>
    <row r="358" spans="1:5">
      <c r="A358" s="277"/>
      <c r="B358" s="288"/>
      <c r="C358" s="277"/>
      <c r="D358" s="277"/>
      <c r="E358" s="277"/>
    </row>
    <row r="359" spans="1:5">
      <c r="A359" s="277"/>
      <c r="B359" s="288"/>
      <c r="C359" s="277"/>
      <c r="D359" s="277"/>
      <c r="E359" s="277"/>
    </row>
    <row r="360" spans="1:5">
      <c r="A360" s="277"/>
      <c r="B360" s="288"/>
      <c r="C360" s="277"/>
      <c r="D360" s="277"/>
      <c r="E360" s="277"/>
    </row>
    <row r="361" spans="1:5">
      <c r="A361" s="277"/>
      <c r="B361" s="288"/>
      <c r="C361" s="277"/>
      <c r="D361" s="277"/>
      <c r="E361" s="277"/>
    </row>
    <row r="362" spans="1:5">
      <c r="A362" s="277"/>
      <c r="B362" s="288"/>
      <c r="C362" s="277"/>
      <c r="D362" s="277"/>
      <c r="E362" s="277"/>
    </row>
    <row r="363" spans="1:5">
      <c r="A363" s="277"/>
      <c r="B363" s="288"/>
      <c r="C363" s="277"/>
      <c r="D363" s="277"/>
      <c r="E363" s="277"/>
    </row>
    <row r="364" spans="1:5">
      <c r="A364" s="277"/>
      <c r="B364" s="288"/>
      <c r="C364" s="277"/>
      <c r="D364" s="277"/>
      <c r="E364" s="277"/>
    </row>
    <row r="365" spans="1:5">
      <c r="A365" s="277"/>
      <c r="B365" s="288"/>
      <c r="C365" s="277"/>
      <c r="D365" s="277"/>
      <c r="E365" s="277"/>
    </row>
    <row r="366" spans="1:5">
      <c r="A366" s="277"/>
      <c r="B366" s="288"/>
      <c r="C366" s="277"/>
      <c r="D366" s="277"/>
      <c r="E366" s="277"/>
    </row>
    <row r="367" spans="1:5">
      <c r="A367" s="277"/>
      <c r="B367" s="288"/>
      <c r="C367" s="277"/>
      <c r="D367" s="277"/>
      <c r="E367" s="277"/>
    </row>
    <row r="368" spans="1:5">
      <c r="A368" s="277"/>
      <c r="B368" s="288"/>
      <c r="C368" s="277"/>
      <c r="D368" s="277"/>
      <c r="E368" s="277"/>
    </row>
    <row r="369" spans="1:5">
      <c r="A369" s="277"/>
      <c r="B369" s="288"/>
      <c r="C369" s="277"/>
      <c r="D369" s="277"/>
      <c r="E369" s="277"/>
    </row>
    <row r="370" spans="1:5">
      <c r="A370" s="277"/>
      <c r="B370" s="288"/>
      <c r="C370" s="277"/>
      <c r="D370" s="277"/>
      <c r="E370" s="277"/>
    </row>
    <row r="371" spans="1:5">
      <c r="A371" s="277"/>
      <c r="B371" s="288"/>
      <c r="C371" s="277"/>
      <c r="D371" s="277"/>
      <c r="E371" s="277"/>
    </row>
    <row r="372" spans="1:5">
      <c r="A372" s="277"/>
      <c r="B372" s="288"/>
      <c r="C372" s="277"/>
      <c r="D372" s="277"/>
      <c r="E372" s="277"/>
    </row>
    <row r="373" spans="1:5">
      <c r="A373" s="277"/>
      <c r="B373" s="288"/>
      <c r="C373" s="277"/>
      <c r="D373" s="277"/>
      <c r="E373" s="277"/>
    </row>
    <row r="374" spans="1:5">
      <c r="A374" s="277"/>
      <c r="B374" s="288"/>
      <c r="C374" s="277"/>
      <c r="D374" s="277"/>
      <c r="E374" s="277"/>
    </row>
    <row r="375" spans="1:5">
      <c r="A375" s="277"/>
      <c r="B375" s="288"/>
      <c r="C375" s="277"/>
      <c r="D375" s="277"/>
      <c r="E375" s="277"/>
    </row>
    <row r="376" spans="1:5">
      <c r="A376" s="277"/>
      <c r="B376" s="288"/>
      <c r="C376" s="277"/>
      <c r="D376" s="277"/>
      <c r="E376" s="277"/>
    </row>
    <row r="377" spans="1:5">
      <c r="A377" s="277"/>
      <c r="B377" s="288"/>
      <c r="C377" s="277"/>
      <c r="D377" s="277"/>
      <c r="E377" s="277"/>
    </row>
    <row r="378" spans="1:5">
      <c r="A378" s="277"/>
      <c r="B378" s="288"/>
      <c r="C378" s="277"/>
      <c r="D378" s="277"/>
      <c r="E378" s="277"/>
    </row>
    <row r="379" spans="1:5">
      <c r="A379" s="277"/>
      <c r="B379" s="288"/>
      <c r="C379" s="277"/>
      <c r="D379" s="277"/>
      <c r="E379" s="277"/>
    </row>
    <row r="380" spans="1:5">
      <c r="A380" s="277"/>
      <c r="B380" s="288"/>
      <c r="C380" s="277"/>
      <c r="D380" s="277"/>
      <c r="E380" s="277"/>
    </row>
    <row r="381" spans="1:5">
      <c r="A381" s="277"/>
      <c r="B381" s="288"/>
      <c r="C381" s="277"/>
      <c r="D381" s="277"/>
      <c r="E381" s="277"/>
    </row>
    <row r="382" spans="1:5">
      <c r="A382" s="277"/>
      <c r="B382" s="288"/>
      <c r="C382" s="277"/>
      <c r="D382" s="277"/>
      <c r="E382" s="277"/>
    </row>
    <row r="383" spans="1:5">
      <c r="A383" s="277"/>
      <c r="B383" s="288"/>
      <c r="C383" s="277"/>
      <c r="D383" s="277"/>
      <c r="E383" s="277"/>
    </row>
    <row r="384" spans="1:5">
      <c r="A384" s="277"/>
      <c r="B384" s="288"/>
      <c r="C384" s="277"/>
      <c r="D384" s="277"/>
      <c r="E384" s="277"/>
    </row>
    <row r="385" spans="1:5">
      <c r="A385" s="277"/>
      <c r="B385" s="288"/>
      <c r="C385" s="277"/>
      <c r="D385" s="277"/>
      <c r="E385" s="277"/>
    </row>
    <row r="386" spans="1:5">
      <c r="A386" s="277"/>
      <c r="B386" s="288"/>
      <c r="C386" s="277"/>
      <c r="D386" s="277"/>
      <c r="E386" s="277"/>
    </row>
    <row r="387" spans="1:5">
      <c r="A387" s="277"/>
      <c r="B387" s="288"/>
      <c r="C387" s="277"/>
      <c r="D387" s="277"/>
      <c r="E387" s="277"/>
    </row>
    <row r="388" spans="1:5">
      <c r="A388" s="277"/>
      <c r="B388" s="288"/>
      <c r="C388" s="277"/>
      <c r="D388" s="277"/>
      <c r="E388" s="277"/>
    </row>
    <row r="389" spans="1:5">
      <c r="A389" s="277"/>
      <c r="B389" s="288"/>
      <c r="C389" s="277"/>
      <c r="D389" s="277"/>
      <c r="E389" s="277"/>
    </row>
    <row r="390" spans="1:5">
      <c r="A390" s="277"/>
      <c r="B390" s="288"/>
      <c r="C390" s="277"/>
      <c r="D390" s="277"/>
      <c r="E390" s="277"/>
    </row>
    <row r="391" spans="1:5">
      <c r="A391" s="277"/>
      <c r="B391" s="288"/>
      <c r="C391" s="277"/>
      <c r="D391" s="277"/>
      <c r="E391" s="277"/>
    </row>
    <row r="392" spans="1:5">
      <c r="A392" s="277"/>
      <c r="B392" s="288"/>
      <c r="C392" s="277"/>
      <c r="D392" s="277"/>
      <c r="E392" s="277"/>
    </row>
    <row r="393" spans="1:5">
      <c r="A393" s="277"/>
      <c r="B393" s="288"/>
      <c r="C393" s="277"/>
      <c r="D393" s="277"/>
      <c r="E393" s="277"/>
    </row>
    <row r="394" spans="1:5">
      <c r="A394" s="277"/>
      <c r="B394" s="288"/>
      <c r="C394" s="277"/>
      <c r="D394" s="277"/>
      <c r="E394" s="277"/>
    </row>
    <row r="395" spans="1:5">
      <c r="A395" s="277"/>
      <c r="B395" s="288"/>
      <c r="C395" s="277"/>
      <c r="D395" s="277"/>
      <c r="E395" s="277"/>
    </row>
    <row r="396" spans="1:5">
      <c r="A396" s="277"/>
      <c r="B396" s="288"/>
      <c r="C396" s="277"/>
      <c r="D396" s="277"/>
      <c r="E396" s="277"/>
    </row>
    <row r="397" spans="1:5">
      <c r="A397" s="277"/>
      <c r="B397" s="288"/>
      <c r="C397" s="277"/>
      <c r="D397" s="277"/>
      <c r="E397" s="277"/>
    </row>
    <row r="398" spans="1:5">
      <c r="A398" s="277"/>
      <c r="B398" s="288"/>
      <c r="C398" s="277"/>
      <c r="D398" s="277"/>
      <c r="E398" s="277"/>
    </row>
    <row r="399" spans="1:5">
      <c r="A399" s="277"/>
      <c r="B399" s="288"/>
      <c r="C399" s="277"/>
      <c r="D399" s="277"/>
      <c r="E399" s="277"/>
    </row>
    <row r="400" spans="1:5">
      <c r="A400" s="277"/>
      <c r="B400" s="288"/>
      <c r="C400" s="277"/>
      <c r="D400" s="277"/>
      <c r="E400" s="277"/>
    </row>
    <row r="401" spans="1:5">
      <c r="A401" s="277"/>
      <c r="B401" s="288"/>
      <c r="C401" s="277"/>
      <c r="D401" s="277"/>
      <c r="E401" s="277"/>
    </row>
    <row r="402" spans="1:5">
      <c r="A402" s="277"/>
      <c r="B402" s="288"/>
      <c r="C402" s="277"/>
      <c r="D402" s="277"/>
      <c r="E402" s="277"/>
    </row>
    <row r="403" spans="1:5">
      <c r="A403" s="277"/>
      <c r="B403" s="288"/>
      <c r="C403" s="277"/>
      <c r="D403" s="277"/>
      <c r="E403" s="277"/>
    </row>
    <row r="404" spans="1:5">
      <c r="A404" s="277"/>
      <c r="B404" s="288"/>
      <c r="C404" s="277"/>
      <c r="D404" s="277"/>
      <c r="E404" s="277"/>
    </row>
    <row r="405" spans="1:5">
      <c r="A405" s="277"/>
      <c r="B405" s="288"/>
      <c r="C405" s="277"/>
      <c r="D405" s="277"/>
      <c r="E405" s="277"/>
    </row>
    <row r="406" spans="1:5">
      <c r="A406" s="277"/>
      <c r="B406" s="288"/>
      <c r="C406" s="277"/>
      <c r="D406" s="277"/>
      <c r="E406" s="277"/>
    </row>
    <row r="407" spans="1:5">
      <c r="A407" s="277"/>
      <c r="B407" s="288"/>
      <c r="C407" s="277"/>
      <c r="D407" s="277"/>
      <c r="E407" s="277"/>
    </row>
    <row r="408" spans="1:5">
      <c r="A408" s="277"/>
      <c r="B408" s="288"/>
      <c r="C408" s="277"/>
      <c r="D408" s="277"/>
      <c r="E408" s="277"/>
    </row>
    <row r="409" spans="1:5">
      <c r="A409" s="277"/>
      <c r="B409" s="288"/>
      <c r="C409" s="277"/>
      <c r="D409" s="277"/>
      <c r="E409" s="277"/>
    </row>
    <row r="410" spans="1:5">
      <c r="A410" s="277"/>
      <c r="B410" s="288"/>
      <c r="C410" s="277"/>
      <c r="D410" s="277"/>
      <c r="E410" s="277"/>
    </row>
    <row r="411" spans="1:5">
      <c r="A411" s="277"/>
      <c r="B411" s="288"/>
      <c r="C411" s="277"/>
      <c r="D411" s="277"/>
      <c r="E411" s="277"/>
    </row>
    <row r="412" spans="1:5">
      <c r="A412" s="277"/>
      <c r="B412" s="288"/>
      <c r="C412" s="277"/>
      <c r="D412" s="277"/>
      <c r="E412" s="277"/>
    </row>
    <row r="413" spans="1:5">
      <c r="A413" s="277"/>
      <c r="B413" s="288"/>
      <c r="C413" s="277"/>
      <c r="D413" s="277"/>
      <c r="E413" s="277"/>
    </row>
    <row r="414" spans="1:5">
      <c r="A414" s="277"/>
      <c r="B414" s="288"/>
      <c r="C414" s="277"/>
      <c r="D414" s="277"/>
      <c r="E414" s="277"/>
    </row>
    <row r="415" spans="1:5">
      <c r="A415" s="277"/>
      <c r="B415" s="288"/>
      <c r="C415" s="277"/>
      <c r="D415" s="277"/>
      <c r="E415" s="277"/>
    </row>
    <row r="416" spans="1:5">
      <c r="A416" s="277"/>
      <c r="B416" s="288"/>
      <c r="C416" s="277"/>
      <c r="D416" s="277"/>
      <c r="E416" s="277"/>
    </row>
    <row r="417" spans="1:5">
      <c r="A417" s="277"/>
      <c r="B417" s="288"/>
      <c r="C417" s="277"/>
      <c r="D417" s="277"/>
      <c r="E417" s="277"/>
    </row>
    <row r="418" spans="1:5">
      <c r="A418" s="277"/>
      <c r="B418" s="288"/>
      <c r="C418" s="277"/>
      <c r="D418" s="277"/>
      <c r="E418" s="277"/>
    </row>
    <row r="419" spans="1:5">
      <c r="A419" s="277"/>
      <c r="B419" s="288"/>
      <c r="C419" s="277"/>
      <c r="D419" s="277"/>
      <c r="E419" s="277"/>
    </row>
    <row r="420" spans="1:5">
      <c r="A420" s="277"/>
      <c r="B420" s="288"/>
      <c r="C420" s="277"/>
      <c r="D420" s="277"/>
      <c r="E420" s="277"/>
    </row>
    <row r="421" spans="1:5">
      <c r="A421" s="277"/>
      <c r="B421" s="288"/>
      <c r="C421" s="277"/>
      <c r="D421" s="277"/>
      <c r="E421" s="277"/>
    </row>
    <row r="422" spans="1:5">
      <c r="A422" s="277"/>
      <c r="B422" s="288"/>
      <c r="C422" s="277"/>
      <c r="D422" s="277"/>
      <c r="E422" s="277"/>
    </row>
    <row r="423" spans="1:5">
      <c r="A423" s="277"/>
      <c r="B423" s="288"/>
      <c r="C423" s="277"/>
      <c r="D423" s="277"/>
      <c r="E423" s="277"/>
    </row>
    <row r="424" spans="1:5">
      <c r="A424" s="277"/>
      <c r="B424" s="288"/>
      <c r="C424" s="277"/>
      <c r="D424" s="277"/>
      <c r="E424" s="277"/>
    </row>
    <row r="425" spans="1:5">
      <c r="A425" s="277"/>
      <c r="B425" s="288"/>
      <c r="C425" s="277"/>
      <c r="D425" s="277"/>
      <c r="E425" s="277"/>
    </row>
    <row r="426" spans="1:5">
      <c r="A426" s="277"/>
      <c r="B426" s="288"/>
      <c r="C426" s="277"/>
      <c r="D426" s="277"/>
      <c r="E426" s="277"/>
    </row>
    <row r="427" spans="1:5">
      <c r="A427" s="277"/>
      <c r="B427" s="288"/>
      <c r="C427" s="277"/>
      <c r="D427" s="277"/>
      <c r="E427" s="277"/>
    </row>
    <row r="428" spans="1:5">
      <c r="A428" s="277"/>
      <c r="B428" s="288"/>
      <c r="C428" s="277"/>
      <c r="D428" s="277"/>
      <c r="E428" s="277"/>
    </row>
    <row r="429" spans="1:5">
      <c r="A429" s="277"/>
      <c r="B429" s="288"/>
      <c r="C429" s="277"/>
      <c r="D429" s="277"/>
      <c r="E429" s="277"/>
    </row>
    <row r="430" spans="1:5">
      <c r="A430" s="277"/>
      <c r="B430" s="288"/>
      <c r="C430" s="277"/>
      <c r="D430" s="277"/>
      <c r="E430" s="277"/>
    </row>
    <row r="431" spans="1:5">
      <c r="A431" s="277"/>
      <c r="B431" s="288"/>
      <c r="C431" s="277"/>
      <c r="D431" s="277"/>
      <c r="E431" s="277"/>
    </row>
    <row r="432" spans="1:5">
      <c r="A432" s="277"/>
      <c r="B432" s="288"/>
      <c r="C432" s="277"/>
      <c r="D432" s="277"/>
      <c r="E432" s="277"/>
    </row>
    <row r="433" spans="1:5">
      <c r="A433" s="277"/>
      <c r="B433" s="288"/>
      <c r="C433" s="277"/>
      <c r="D433" s="277"/>
      <c r="E433" s="277"/>
    </row>
    <row r="434" spans="1:5">
      <c r="A434" s="277"/>
      <c r="B434" s="288"/>
      <c r="C434" s="277"/>
      <c r="D434" s="277"/>
      <c r="E434" s="277"/>
    </row>
  </sheetData>
  <pageMargins left="0.74803149606299213" right="0.70866141732283472" top="0.59055118110236227" bottom="0.39370078740157483" header="0.59055118110236227" footer="0.59055118110236227"/>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showZeros="0" tabSelected="1" zoomScaleNormal="100" zoomScaleSheetLayoutView="100" workbookViewId="0">
      <selection activeCell="E39" sqref="E39"/>
    </sheetView>
  </sheetViews>
  <sheetFormatPr defaultColWidth="9.140625" defaultRowHeight="12.75"/>
  <cols>
    <col min="1" max="1" width="5.7109375" style="45" customWidth="1"/>
    <col min="2" max="2" width="42.28515625" style="52" customWidth="1"/>
    <col min="3" max="3" width="7.7109375" style="47" customWidth="1"/>
    <col min="4" max="4" width="9.42578125" style="51" customWidth="1"/>
    <col min="5" max="5" width="9.140625" style="54"/>
    <col min="6" max="6" width="13.140625" style="55" customWidth="1"/>
    <col min="7" max="16384" width="9.140625" style="49"/>
  </cols>
  <sheetData>
    <row r="1" spans="1:7" s="48" customFormat="1" ht="15">
      <c r="A1" s="96" t="s">
        <v>27</v>
      </c>
      <c r="B1" s="312" t="s">
        <v>90</v>
      </c>
      <c r="C1" s="313"/>
      <c r="D1" s="313"/>
      <c r="E1" s="313"/>
      <c r="F1" s="313"/>
      <c r="G1" s="146"/>
    </row>
    <row r="2" spans="1:7" s="48" customFormat="1" ht="15">
      <c r="A2" s="96"/>
      <c r="B2" s="312" t="s">
        <v>91</v>
      </c>
      <c r="C2" s="314"/>
      <c r="D2" s="314"/>
      <c r="E2" s="314"/>
      <c r="F2" s="314"/>
      <c r="G2" s="167"/>
    </row>
    <row r="3" spans="1:7" s="48" customFormat="1" ht="15">
      <c r="A3" s="96"/>
      <c r="B3" s="312" t="s">
        <v>69</v>
      </c>
      <c r="C3" s="314"/>
      <c r="D3" s="314"/>
      <c r="E3" s="314"/>
      <c r="F3" s="314"/>
      <c r="G3" s="146"/>
    </row>
    <row r="4" spans="1:7" s="50" customFormat="1" ht="15.75" customHeight="1">
      <c r="A4" s="96"/>
      <c r="B4" s="96"/>
      <c r="C4" s="4"/>
      <c r="D4" s="5"/>
      <c r="E4" s="6"/>
      <c r="F4" s="2"/>
    </row>
    <row r="5" spans="1:7" ht="15.75">
      <c r="A5" s="7" t="s">
        <v>0</v>
      </c>
      <c r="B5" s="8" t="s">
        <v>14</v>
      </c>
      <c r="C5" s="9"/>
      <c r="D5" s="10"/>
      <c r="E5" s="9"/>
      <c r="F5" s="9"/>
    </row>
    <row r="6" spans="1:7" s="50" customFormat="1" ht="15.75" customHeight="1">
      <c r="A6" s="96"/>
      <c r="B6" s="96"/>
      <c r="C6" s="4"/>
      <c r="D6" s="5"/>
      <c r="E6" s="6"/>
      <c r="F6" s="2"/>
    </row>
    <row r="7" spans="1:7">
      <c r="A7" s="14"/>
      <c r="B7" s="15" t="s">
        <v>12</v>
      </c>
      <c r="C7" s="16"/>
      <c r="D7" s="17"/>
      <c r="E7" s="18"/>
      <c r="F7" s="19"/>
    </row>
    <row r="8" spans="1:7" s="53" customFormat="1" ht="76.5">
      <c r="A8" s="149" t="s">
        <v>33</v>
      </c>
      <c r="B8" s="61" t="s">
        <v>25</v>
      </c>
      <c r="C8" s="16"/>
      <c r="D8" s="17"/>
      <c r="E8" s="18"/>
      <c r="F8" s="19"/>
    </row>
    <row r="9" spans="1:7" s="53" customFormat="1" ht="127.5">
      <c r="A9" s="149" t="s">
        <v>34</v>
      </c>
      <c r="B9" s="61" t="s">
        <v>180</v>
      </c>
      <c r="C9" s="16"/>
      <c r="D9" s="17"/>
      <c r="E9" s="18"/>
      <c r="F9" s="19"/>
    </row>
    <row r="10" spans="1:7" s="156" customFormat="1" ht="63.75">
      <c r="A10" s="149" t="s">
        <v>35</v>
      </c>
      <c r="B10" s="150" t="s">
        <v>61</v>
      </c>
      <c r="C10" s="151"/>
      <c r="D10" s="152"/>
      <c r="E10" s="153"/>
      <c r="F10" s="154"/>
      <c r="G10" s="155"/>
    </row>
    <row r="11" spans="1:7" s="156" customFormat="1" ht="89.25">
      <c r="A11" s="149"/>
      <c r="B11" s="150" t="s">
        <v>62</v>
      </c>
      <c r="C11" s="151"/>
      <c r="D11" s="152"/>
      <c r="E11" s="153"/>
      <c r="F11" s="154"/>
      <c r="G11" s="155"/>
    </row>
    <row r="12" spans="1:7" s="53" customFormat="1">
      <c r="A12" s="14"/>
      <c r="B12" s="61"/>
      <c r="C12" s="16"/>
      <c r="D12" s="17"/>
      <c r="E12" s="18"/>
      <c r="F12" s="19"/>
    </row>
    <row r="13" spans="1:7" s="48" customFormat="1" ht="51">
      <c r="A13" s="20">
        <v>1</v>
      </c>
      <c r="B13" s="76" t="s">
        <v>52</v>
      </c>
      <c r="C13" s="26" t="s">
        <v>24</v>
      </c>
      <c r="D13" s="26">
        <v>30</v>
      </c>
      <c r="E13" s="22"/>
      <c r="F13" s="35">
        <f>D13*E13</f>
        <v>0</v>
      </c>
    </row>
    <row r="14" spans="1:7" s="48" customFormat="1" ht="15">
      <c r="A14" s="25"/>
      <c r="B14" s="68"/>
      <c r="C14" s="26"/>
      <c r="D14" s="46"/>
      <c r="E14" s="74"/>
      <c r="F14" s="75"/>
    </row>
    <row r="15" spans="1:7" s="48" customFormat="1" ht="51">
      <c r="A15" s="20">
        <v>2</v>
      </c>
      <c r="B15" s="76" t="s">
        <v>53</v>
      </c>
      <c r="C15" s="26" t="s">
        <v>24</v>
      </c>
      <c r="D15" s="26">
        <v>60</v>
      </c>
      <c r="E15" s="22"/>
      <c r="F15" s="35">
        <f>D15*E15</f>
        <v>0</v>
      </c>
    </row>
    <row r="16" spans="1:7" s="48" customFormat="1" ht="15">
      <c r="A16" s="25"/>
      <c r="B16" s="68"/>
      <c r="C16" s="26"/>
      <c r="D16" s="46"/>
      <c r="E16" s="74"/>
      <c r="F16" s="75"/>
    </row>
    <row r="17" spans="1:6" s="48" customFormat="1" ht="51">
      <c r="A17" s="20">
        <v>3</v>
      </c>
      <c r="B17" s="21" t="s">
        <v>67</v>
      </c>
      <c r="C17" s="26" t="s">
        <v>10</v>
      </c>
      <c r="D17" s="26">
        <v>3</v>
      </c>
      <c r="E17" s="22"/>
      <c r="F17" s="35">
        <f>D17*E17</f>
        <v>0</v>
      </c>
    </row>
    <row r="18" spans="1:6" s="2" customFormat="1">
      <c r="A18" s="3"/>
      <c r="B18" s="21"/>
      <c r="C18" s="26"/>
      <c r="D18" s="26"/>
      <c r="E18" s="26"/>
      <c r="F18" s="4"/>
    </row>
    <row r="19" spans="1:6" s="97" customFormat="1" ht="38.25">
      <c r="A19" s="138">
        <v>4</v>
      </c>
      <c r="B19" s="70" t="s">
        <v>63</v>
      </c>
      <c r="C19" s="157"/>
      <c r="D19" s="143"/>
      <c r="E19" s="157"/>
      <c r="F19" s="158"/>
    </row>
    <row r="20" spans="1:6" s="97" customFormat="1">
      <c r="A20" s="166" t="s">
        <v>33</v>
      </c>
      <c r="B20" s="70" t="s">
        <v>64</v>
      </c>
      <c r="C20" s="140" t="s">
        <v>24</v>
      </c>
      <c r="D20" s="139">
        <v>10</v>
      </c>
      <c r="E20" s="140"/>
      <c r="F20" s="141">
        <f>D20*E20</f>
        <v>0</v>
      </c>
    </row>
    <row r="21" spans="1:6" s="163" customFormat="1">
      <c r="A21" s="166" t="s">
        <v>34</v>
      </c>
      <c r="B21" s="159" t="s">
        <v>135</v>
      </c>
      <c r="C21" s="160" t="s">
        <v>10</v>
      </c>
      <c r="D21" s="160">
        <v>2</v>
      </c>
      <c r="E21" s="161"/>
      <c r="F21" s="162">
        <f>D21*E21</f>
        <v>0</v>
      </c>
    </row>
    <row r="22" spans="1:6" s="165" customFormat="1">
      <c r="A22" s="137"/>
      <c r="B22" s="142"/>
      <c r="C22" s="143"/>
      <c r="D22" s="143"/>
      <c r="E22" s="143"/>
      <c r="F22" s="164"/>
    </row>
    <row r="23" spans="1:6" s="48" customFormat="1" ht="51">
      <c r="A23" s="20">
        <v>5</v>
      </c>
      <c r="B23" s="76" t="s">
        <v>65</v>
      </c>
      <c r="C23" s="26" t="s">
        <v>26</v>
      </c>
      <c r="D23" s="26">
        <v>300</v>
      </c>
      <c r="E23" s="22"/>
      <c r="F23" s="35">
        <f>D23*E23</f>
        <v>0</v>
      </c>
    </row>
    <row r="24" spans="1:6" s="48" customFormat="1" ht="15">
      <c r="A24" s="25"/>
      <c r="B24" s="68"/>
      <c r="C24" s="26"/>
      <c r="D24" s="46"/>
      <c r="E24" s="74"/>
      <c r="F24" s="75"/>
    </row>
    <row r="25" spans="1:6" s="48" customFormat="1" ht="51">
      <c r="A25" s="20">
        <v>6</v>
      </c>
      <c r="B25" s="76" t="s">
        <v>60</v>
      </c>
      <c r="C25" s="26" t="s">
        <v>26</v>
      </c>
      <c r="D25" s="26">
        <v>150</v>
      </c>
      <c r="E25" s="22"/>
      <c r="F25" s="35">
        <f>D25*E25</f>
        <v>0</v>
      </c>
    </row>
    <row r="26" spans="1:6" s="48" customFormat="1" ht="15">
      <c r="A26" s="25"/>
      <c r="B26" s="68"/>
      <c r="C26" s="26"/>
      <c r="D26" s="46"/>
      <c r="E26" s="74"/>
      <c r="F26" s="75"/>
    </row>
    <row r="27" spans="1:6" s="48" customFormat="1" ht="63.75">
      <c r="A27" s="20">
        <v>7</v>
      </c>
      <c r="B27" s="76" t="s">
        <v>81</v>
      </c>
      <c r="C27" s="26" t="s">
        <v>24</v>
      </c>
      <c r="D27" s="26">
        <v>20</v>
      </c>
      <c r="E27" s="22"/>
      <c r="F27" s="35">
        <f>D27*E27</f>
        <v>0</v>
      </c>
    </row>
    <row r="28" spans="1:6" s="48" customFormat="1" ht="15">
      <c r="A28" s="25"/>
      <c r="B28" s="68"/>
      <c r="C28" s="26"/>
      <c r="D28" s="26"/>
      <c r="E28" s="74"/>
      <c r="F28" s="75"/>
    </row>
    <row r="29" spans="1:6" s="48" customFormat="1" ht="63.75">
      <c r="A29" s="20">
        <v>8</v>
      </c>
      <c r="B29" s="76" t="s">
        <v>82</v>
      </c>
      <c r="C29" s="26" t="s">
        <v>24</v>
      </c>
      <c r="D29" s="26">
        <v>20</v>
      </c>
      <c r="E29" s="22"/>
      <c r="F29" s="35">
        <f>D29*E29</f>
        <v>0</v>
      </c>
    </row>
    <row r="30" spans="1:6" s="48" customFormat="1" ht="15">
      <c r="A30" s="25"/>
      <c r="B30" s="68"/>
      <c r="C30" s="26"/>
      <c r="D30" s="26"/>
      <c r="E30" s="74"/>
      <c r="F30" s="75"/>
    </row>
    <row r="31" spans="1:6" s="48" customFormat="1" ht="63.75">
      <c r="A31" s="20">
        <v>9</v>
      </c>
      <c r="B31" s="76" t="s">
        <v>83</v>
      </c>
      <c r="C31" s="26" t="s">
        <v>24</v>
      </c>
      <c r="D31" s="26">
        <v>20</v>
      </c>
      <c r="E31" s="22"/>
      <c r="F31" s="35">
        <f>D31*E31</f>
        <v>0</v>
      </c>
    </row>
    <row r="32" spans="1:6" s="48" customFormat="1" ht="15">
      <c r="A32" s="25"/>
      <c r="B32" s="68"/>
      <c r="C32" s="26"/>
      <c r="D32" s="26"/>
      <c r="E32" s="74"/>
      <c r="F32" s="75"/>
    </row>
    <row r="33" spans="1:6" s="48" customFormat="1" ht="63.75">
      <c r="A33" s="20">
        <v>10</v>
      </c>
      <c r="B33" s="76" t="s">
        <v>58</v>
      </c>
      <c r="C33" s="26" t="s">
        <v>24</v>
      </c>
      <c r="D33" s="26">
        <v>10</v>
      </c>
      <c r="E33" s="22"/>
      <c r="F33" s="35">
        <f>D33*E33</f>
        <v>0</v>
      </c>
    </row>
    <row r="34" spans="1:6" s="48" customFormat="1" ht="15">
      <c r="A34" s="25"/>
      <c r="B34" s="68"/>
      <c r="C34" s="26"/>
      <c r="D34" s="26"/>
      <c r="E34" s="74"/>
      <c r="F34" s="75"/>
    </row>
    <row r="35" spans="1:6" s="48" customFormat="1" ht="63.75">
      <c r="A35" s="20">
        <v>11</v>
      </c>
      <c r="B35" s="76" t="s">
        <v>59</v>
      </c>
      <c r="C35" s="26" t="s">
        <v>24</v>
      </c>
      <c r="D35" s="26">
        <v>10</v>
      </c>
      <c r="E35" s="22"/>
      <c r="F35" s="35">
        <f>D35*E35</f>
        <v>0</v>
      </c>
    </row>
    <row r="36" spans="1:6" s="48" customFormat="1" ht="15">
      <c r="A36" s="25"/>
      <c r="B36" s="68"/>
      <c r="C36" s="26"/>
      <c r="D36" s="26"/>
      <c r="E36" s="74"/>
      <c r="F36" s="75"/>
    </row>
    <row r="37" spans="1:6" ht="38.25">
      <c r="A37" s="20">
        <v>12</v>
      </c>
      <c r="B37" s="1" t="s">
        <v>51</v>
      </c>
      <c r="C37" s="26" t="s">
        <v>32</v>
      </c>
      <c r="D37" s="26">
        <v>40</v>
      </c>
      <c r="E37" s="44"/>
      <c r="F37" s="27">
        <f t="shared" ref="F37" si="0">D37*E37</f>
        <v>0</v>
      </c>
    </row>
    <row r="38" spans="1:6" s="56" customFormat="1">
      <c r="A38" s="20"/>
      <c r="B38" s="21"/>
    </row>
    <row r="39" spans="1:6" s="148" customFormat="1" ht="38.25">
      <c r="A39" s="3">
        <v>13</v>
      </c>
      <c r="B39" s="1" t="s">
        <v>54</v>
      </c>
      <c r="C39" s="4"/>
      <c r="D39" s="5"/>
      <c r="E39" s="4"/>
      <c r="F39" s="35"/>
    </row>
    <row r="40" spans="1:6" s="148" customFormat="1" ht="15">
      <c r="A40" s="166" t="s">
        <v>33</v>
      </c>
      <c r="B40" s="1" t="s">
        <v>55</v>
      </c>
      <c r="C40" s="4" t="s">
        <v>56</v>
      </c>
      <c r="D40" s="5">
        <v>10</v>
      </c>
      <c r="E40" s="44"/>
      <c r="F40" s="35">
        <f t="shared" ref="F40:F41" si="1">D40*E40</f>
        <v>0</v>
      </c>
    </row>
    <row r="41" spans="1:6" s="148" customFormat="1" ht="15">
      <c r="A41" s="166" t="s">
        <v>34</v>
      </c>
      <c r="B41" s="1" t="s">
        <v>57</v>
      </c>
      <c r="C41" s="4" t="s">
        <v>56</v>
      </c>
      <c r="D41" s="5">
        <v>10</v>
      </c>
      <c r="E41" s="44"/>
      <c r="F41" s="35">
        <f t="shared" si="1"/>
        <v>0</v>
      </c>
    </row>
    <row r="42" spans="1:6" s="56" customFormat="1">
      <c r="A42" s="20"/>
      <c r="B42" s="21"/>
    </row>
    <row r="43" spans="1:6" s="50" customFormat="1">
      <c r="A43" s="30"/>
      <c r="B43" s="31" t="s">
        <v>15</v>
      </c>
      <c r="C43" s="32"/>
      <c r="D43" s="33"/>
      <c r="E43" s="32"/>
      <c r="F43" s="34">
        <f>SUM(F13:F41)</f>
        <v>0</v>
      </c>
    </row>
    <row r="44" spans="1:6" s="50" customFormat="1">
      <c r="B44" s="57"/>
      <c r="C44" s="58"/>
      <c r="D44" s="59"/>
      <c r="E44" s="58"/>
      <c r="F44" s="60"/>
    </row>
  </sheetData>
  <mergeCells count="3">
    <mergeCell ref="B1:F1"/>
    <mergeCell ref="B3:F3"/>
    <mergeCell ref="B2:F2"/>
  </mergeCells>
  <pageMargins left="0.74803149606299213" right="0.70866141732283472" top="0.78740157480314965" bottom="0.78740157480314965" header="0.59055118110236227" footer="0.59055118110236227"/>
  <pageSetup paperSize="9" scale="92" firstPageNumber="3"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8"/>
  <sheetViews>
    <sheetView showZeros="0" topLeftCell="A37" zoomScaleNormal="100" zoomScaleSheetLayoutView="100" workbookViewId="0">
      <selection activeCell="E53" sqref="E53:E59"/>
    </sheetView>
  </sheetViews>
  <sheetFormatPr defaultColWidth="9.140625" defaultRowHeight="12.75"/>
  <cols>
    <col min="1" max="1" width="5.7109375" style="81" customWidth="1"/>
    <col min="2" max="2" width="42.7109375" style="21" customWidth="1"/>
    <col min="3" max="3" width="7.7109375" style="22" customWidth="1"/>
    <col min="4" max="4" width="9.42578125" style="10" customWidth="1"/>
    <col min="5" max="5" width="11.7109375" style="23" customWidth="1"/>
    <col min="6" max="6" width="13.140625" style="24" customWidth="1"/>
    <col min="7" max="7" width="10.140625" style="48" bestFit="1" customWidth="1"/>
    <col min="8" max="9" width="9.140625" style="48"/>
    <col min="10" max="10" width="10.140625" style="94" bestFit="1" customWidth="1"/>
    <col min="11" max="16384" width="9.140625" style="48"/>
  </cols>
  <sheetData>
    <row r="1" spans="1:10" s="49" customFormat="1" ht="15">
      <c r="A1" s="96" t="s">
        <v>28</v>
      </c>
      <c r="B1" s="312" t="s">
        <v>92</v>
      </c>
      <c r="C1" s="315"/>
      <c r="D1" s="315"/>
      <c r="E1" s="315"/>
      <c r="F1" s="315"/>
      <c r="G1" s="147"/>
    </row>
    <row r="2" spans="1:10" ht="15">
      <c r="A2" s="96"/>
      <c r="B2" s="312" t="s">
        <v>91</v>
      </c>
      <c r="C2" s="314"/>
      <c r="D2" s="314"/>
      <c r="E2" s="314"/>
      <c r="F2" s="314"/>
      <c r="G2" s="167"/>
      <c r="J2" s="48"/>
    </row>
    <row r="3" spans="1:10" ht="15">
      <c r="A3" s="96"/>
      <c r="B3" s="312" t="s">
        <v>69</v>
      </c>
      <c r="C3" s="314"/>
      <c r="D3" s="314"/>
      <c r="E3" s="314"/>
      <c r="F3" s="314"/>
      <c r="G3" s="167"/>
      <c r="J3" s="48"/>
    </row>
    <row r="4" spans="1:10" ht="10.5" customHeight="1">
      <c r="A4" s="11"/>
      <c r="B4" s="71"/>
      <c r="C4" s="11"/>
      <c r="D4" s="12"/>
      <c r="E4" s="11"/>
      <c r="F4" s="13"/>
      <c r="J4" s="48"/>
    </row>
    <row r="5" spans="1:10">
      <c r="A5" s="130"/>
      <c r="B5" s="15" t="s">
        <v>12</v>
      </c>
      <c r="C5" s="16"/>
      <c r="D5" s="17"/>
      <c r="E5" s="18"/>
      <c r="F5" s="19"/>
      <c r="J5" s="48"/>
    </row>
    <row r="6" spans="1:10" s="73" customFormat="1" ht="76.5">
      <c r="A6" s="130" t="s">
        <v>33</v>
      </c>
      <c r="B6" s="61" t="s">
        <v>72</v>
      </c>
      <c r="C6" s="16"/>
      <c r="D6" s="17"/>
      <c r="E6" s="18"/>
      <c r="F6" s="72"/>
      <c r="G6" s="53"/>
    </row>
    <row r="7" spans="1:10" ht="15">
      <c r="A7" s="131"/>
      <c r="B7" s="68"/>
      <c r="C7" s="26"/>
      <c r="D7" s="46"/>
      <c r="E7" s="74"/>
      <c r="F7" s="75"/>
      <c r="J7" s="48"/>
    </row>
    <row r="8" spans="1:10" s="73" customFormat="1" ht="89.25">
      <c r="A8" s="130" t="s">
        <v>34</v>
      </c>
      <c r="B8" s="61" t="s">
        <v>22</v>
      </c>
      <c r="C8" s="16"/>
      <c r="D8" s="17"/>
      <c r="E8" s="18"/>
      <c r="F8" s="72"/>
      <c r="G8" s="53"/>
    </row>
    <row r="9" spans="1:10" s="2" customFormat="1">
      <c r="A9" s="134"/>
      <c r="B9" s="37"/>
      <c r="C9" s="29"/>
      <c r="D9" s="59"/>
      <c r="E9" s="79"/>
      <c r="F9" s="38"/>
    </row>
    <row r="10" spans="1:10" ht="15.75">
      <c r="A10" s="129" t="s">
        <v>0</v>
      </c>
      <c r="B10" s="8" t="s">
        <v>36</v>
      </c>
      <c r="C10" s="9"/>
      <c r="D10" s="51"/>
      <c r="E10" s="22"/>
      <c r="F10" s="9"/>
      <c r="J10" s="48"/>
    </row>
    <row r="11" spans="1:10" ht="15">
      <c r="A11" s="11"/>
      <c r="B11" s="11"/>
      <c r="C11" s="11"/>
      <c r="D11" s="80"/>
      <c r="E11" s="11"/>
      <c r="F11" s="13"/>
      <c r="J11" s="48"/>
    </row>
    <row r="12" spans="1:10" ht="76.5">
      <c r="A12" s="81">
        <v>1</v>
      </c>
      <c r="B12" s="21" t="s">
        <v>37</v>
      </c>
      <c r="C12" s="26" t="s">
        <v>10</v>
      </c>
      <c r="D12" s="26">
        <v>3</v>
      </c>
      <c r="E12" s="22"/>
      <c r="F12" s="35">
        <f>D12*E12</f>
        <v>0</v>
      </c>
      <c r="J12" s="48"/>
    </row>
    <row r="13" spans="1:10">
      <c r="B13" s="52"/>
      <c r="C13" s="26"/>
      <c r="D13" s="26"/>
      <c r="E13" s="22"/>
      <c r="F13" s="35"/>
      <c r="J13" s="48"/>
    </row>
    <row r="14" spans="1:10" ht="76.5">
      <c r="A14" s="20">
        <v>2</v>
      </c>
      <c r="B14" s="21" t="s">
        <v>80</v>
      </c>
      <c r="C14" s="26" t="s">
        <v>24</v>
      </c>
      <c r="D14" s="26">
        <v>20</v>
      </c>
      <c r="E14" s="22"/>
      <c r="F14" s="35">
        <f>D14*E14</f>
        <v>0</v>
      </c>
      <c r="J14" s="48"/>
    </row>
    <row r="15" spans="1:10" ht="15">
      <c r="A15" s="11"/>
      <c r="C15" s="11"/>
      <c r="D15" s="26"/>
      <c r="E15" s="11"/>
      <c r="F15" s="13"/>
      <c r="J15" s="48"/>
    </row>
    <row r="16" spans="1:10" ht="51">
      <c r="A16" s="20">
        <v>3</v>
      </c>
      <c r="B16" s="21" t="s">
        <v>73</v>
      </c>
      <c r="C16" s="26" t="s">
        <v>24</v>
      </c>
      <c r="D16" s="26">
        <v>20</v>
      </c>
      <c r="E16" s="22"/>
      <c r="F16" s="35">
        <f>D16*E16</f>
        <v>0</v>
      </c>
      <c r="J16" s="48"/>
    </row>
    <row r="17" spans="1:10" ht="15">
      <c r="A17" s="11"/>
      <c r="C17" s="11"/>
      <c r="D17" s="26"/>
      <c r="E17" s="11"/>
      <c r="F17" s="13"/>
      <c r="J17" s="48"/>
    </row>
    <row r="18" spans="1:10" ht="51">
      <c r="A18" s="20">
        <v>4</v>
      </c>
      <c r="B18" s="21" t="s">
        <v>74</v>
      </c>
      <c r="C18" s="26" t="s">
        <v>24</v>
      </c>
      <c r="D18" s="26">
        <v>20</v>
      </c>
      <c r="E18" s="22"/>
      <c r="F18" s="35">
        <f>D18*E18</f>
        <v>0</v>
      </c>
      <c r="J18" s="48"/>
    </row>
    <row r="19" spans="1:10" ht="15">
      <c r="A19" s="11"/>
      <c r="C19" s="11"/>
      <c r="D19" s="26"/>
      <c r="E19" s="11"/>
      <c r="F19" s="13"/>
      <c r="J19" s="48"/>
    </row>
    <row r="20" spans="1:10" ht="51">
      <c r="A20" s="20">
        <v>5</v>
      </c>
      <c r="B20" s="21" t="s">
        <v>75</v>
      </c>
      <c r="C20" s="26" t="s">
        <v>24</v>
      </c>
      <c r="D20" s="26">
        <v>10</v>
      </c>
      <c r="E20" s="22"/>
      <c r="F20" s="35">
        <f>D20*E20</f>
        <v>0</v>
      </c>
      <c r="J20" s="48"/>
    </row>
    <row r="21" spans="1:10" ht="15">
      <c r="A21" s="11"/>
      <c r="C21" s="11"/>
      <c r="D21" s="26"/>
      <c r="E21" s="11"/>
      <c r="F21" s="13"/>
      <c r="J21" s="48"/>
    </row>
    <row r="22" spans="1:10" ht="38.25">
      <c r="A22" s="20">
        <v>6</v>
      </c>
      <c r="B22" s="21" t="s">
        <v>76</v>
      </c>
      <c r="C22" s="26" t="s">
        <v>31</v>
      </c>
      <c r="D22" s="26">
        <v>1</v>
      </c>
      <c r="E22" s="22"/>
      <c r="F22" s="35">
        <f>D22*E22</f>
        <v>0</v>
      </c>
      <c r="J22" s="48"/>
    </row>
    <row r="23" spans="1:10" ht="15">
      <c r="A23" s="11"/>
      <c r="C23" s="11"/>
      <c r="D23" s="12"/>
      <c r="E23" s="11"/>
      <c r="F23" s="13"/>
      <c r="J23" s="48"/>
    </row>
    <row r="24" spans="1:10" ht="89.25">
      <c r="A24" s="20">
        <v>7</v>
      </c>
      <c r="B24" s="21" t="s">
        <v>84</v>
      </c>
      <c r="C24" s="26" t="s">
        <v>24</v>
      </c>
      <c r="D24" s="26">
        <v>220</v>
      </c>
      <c r="E24" s="22"/>
      <c r="F24" s="35">
        <f>D24*E24</f>
        <v>0</v>
      </c>
      <c r="J24" s="48"/>
    </row>
    <row r="25" spans="1:10" ht="15">
      <c r="A25" s="25"/>
      <c r="B25" s="68"/>
      <c r="C25" s="26"/>
      <c r="D25" s="46"/>
      <c r="E25" s="74"/>
      <c r="F25" s="75"/>
      <c r="J25" s="48"/>
    </row>
    <row r="26" spans="1:10" ht="89.25">
      <c r="A26" s="20">
        <v>8</v>
      </c>
      <c r="B26" s="169" t="s">
        <v>97</v>
      </c>
      <c r="C26" s="170"/>
      <c r="D26" s="170"/>
      <c r="E26" s="171"/>
      <c r="F26" s="172"/>
      <c r="H26" s="173"/>
      <c r="J26" s="48"/>
    </row>
    <row r="27" spans="1:10">
      <c r="A27" s="20" t="s">
        <v>33</v>
      </c>
      <c r="B27" s="169" t="s">
        <v>98</v>
      </c>
      <c r="C27" s="26" t="s">
        <v>26</v>
      </c>
      <c r="D27" s="26">
        <v>15</v>
      </c>
      <c r="E27" s="22"/>
      <c r="F27" s="35">
        <f t="shared" ref="F27:F29" si="0">D27*E27</f>
        <v>0</v>
      </c>
      <c r="H27" s="173"/>
      <c r="J27" s="48"/>
    </row>
    <row r="28" spans="1:10">
      <c r="A28" s="20" t="s">
        <v>34</v>
      </c>
      <c r="B28" s="169" t="s">
        <v>99</v>
      </c>
      <c r="C28" s="26" t="s">
        <v>32</v>
      </c>
      <c r="D28" s="26">
        <v>2</v>
      </c>
      <c r="E28" s="22"/>
      <c r="F28" s="35">
        <f t="shared" si="0"/>
        <v>0</v>
      </c>
      <c r="H28" s="173"/>
      <c r="J28" s="48"/>
    </row>
    <row r="29" spans="1:10">
      <c r="A29" s="20" t="s">
        <v>35</v>
      </c>
      <c r="B29" s="169" t="s">
        <v>100</v>
      </c>
      <c r="C29" s="26" t="s">
        <v>50</v>
      </c>
      <c r="D29" s="26">
        <v>100</v>
      </c>
      <c r="E29" s="22"/>
      <c r="F29" s="35">
        <f t="shared" si="0"/>
        <v>0</v>
      </c>
      <c r="H29" s="173"/>
      <c r="J29" s="48"/>
    </row>
    <row r="30" spans="1:10" ht="15">
      <c r="A30" s="11"/>
      <c r="C30" s="11"/>
      <c r="D30" s="80"/>
      <c r="E30" s="11"/>
      <c r="F30" s="13"/>
      <c r="J30" s="48"/>
    </row>
    <row r="31" spans="1:10" ht="51">
      <c r="A31" s="20">
        <v>9</v>
      </c>
      <c r="B31" s="21" t="s">
        <v>77</v>
      </c>
      <c r="C31" s="26" t="s">
        <v>26</v>
      </c>
      <c r="D31" s="26">
        <v>150</v>
      </c>
      <c r="E31" s="22"/>
      <c r="F31" s="35">
        <f>D31*E31</f>
        <v>0</v>
      </c>
      <c r="J31" s="48"/>
    </row>
    <row r="32" spans="1:10" ht="15">
      <c r="A32" s="11"/>
      <c r="C32" s="11"/>
      <c r="D32" s="80"/>
      <c r="E32" s="11"/>
      <c r="F32" s="13"/>
      <c r="J32" s="48"/>
    </row>
    <row r="33" spans="1:10" ht="51">
      <c r="A33" s="20">
        <v>10</v>
      </c>
      <c r="B33" s="21" t="s">
        <v>88</v>
      </c>
      <c r="C33" s="26" t="s">
        <v>26</v>
      </c>
      <c r="D33" s="26">
        <v>300</v>
      </c>
      <c r="E33" s="22"/>
      <c r="F33" s="35">
        <f>D33*E33</f>
        <v>0</v>
      </c>
      <c r="J33" s="48"/>
    </row>
    <row r="34" spans="1:10" ht="15">
      <c r="A34" s="11"/>
      <c r="C34" s="11"/>
      <c r="D34" s="80"/>
      <c r="E34" s="11"/>
      <c r="F34" s="13"/>
      <c r="J34" s="48"/>
    </row>
    <row r="35" spans="1:10" ht="76.5">
      <c r="A35" s="20">
        <v>11</v>
      </c>
      <c r="B35" s="21" t="s">
        <v>78</v>
      </c>
      <c r="C35" s="26" t="s">
        <v>26</v>
      </c>
      <c r="D35" s="26">
        <v>300</v>
      </c>
      <c r="E35" s="22"/>
      <c r="F35" s="35">
        <f>D35*E35</f>
        <v>0</v>
      </c>
      <c r="J35" s="48"/>
    </row>
    <row r="36" spans="1:10" ht="15">
      <c r="A36" s="11"/>
      <c r="C36" s="11"/>
      <c r="D36" s="80"/>
      <c r="E36" s="11"/>
      <c r="F36" s="13"/>
      <c r="J36" s="48"/>
    </row>
    <row r="37" spans="1:10" ht="38.25">
      <c r="A37" s="20">
        <v>12</v>
      </c>
      <c r="B37" s="21" t="s">
        <v>79</v>
      </c>
      <c r="C37" s="26" t="s">
        <v>24</v>
      </c>
      <c r="D37" s="26">
        <v>35</v>
      </c>
      <c r="E37" s="22"/>
      <c r="F37" s="35">
        <f>D37*E37</f>
        <v>0</v>
      </c>
      <c r="J37" s="48"/>
    </row>
    <row r="38" spans="1:10" ht="12" customHeight="1">
      <c r="A38" s="11"/>
      <c r="B38" s="52"/>
      <c r="C38" s="11"/>
      <c r="D38" s="80"/>
      <c r="E38" s="11"/>
      <c r="F38" s="13"/>
      <c r="J38" s="48"/>
    </row>
    <row r="39" spans="1:10" ht="102">
      <c r="A39" s="20">
        <v>13</v>
      </c>
      <c r="B39" s="21" t="s">
        <v>181</v>
      </c>
      <c r="C39" s="26"/>
      <c r="D39" s="26"/>
      <c r="E39" s="22"/>
      <c r="F39" s="35"/>
      <c r="J39" s="48"/>
    </row>
    <row r="40" spans="1:10" ht="63.75">
      <c r="A40" s="20"/>
      <c r="B40" s="21" t="s">
        <v>182</v>
      </c>
      <c r="C40" s="26" t="s">
        <v>26</v>
      </c>
      <c r="D40" s="26">
        <v>250</v>
      </c>
      <c r="E40" s="22"/>
      <c r="F40" s="35">
        <f>D40*E40</f>
        <v>0</v>
      </c>
      <c r="J40" s="48"/>
    </row>
    <row r="41" spans="1:10" s="310" customFormat="1" ht="14.25">
      <c r="A41" s="309"/>
      <c r="B41" s="169"/>
    </row>
    <row r="42" spans="1:10" ht="51">
      <c r="A42" s="20">
        <v>14</v>
      </c>
      <c r="B42" s="95" t="s">
        <v>85</v>
      </c>
      <c r="C42" s="26"/>
      <c r="D42" s="26"/>
      <c r="E42" s="22"/>
      <c r="F42" s="35"/>
      <c r="J42" s="48"/>
    </row>
    <row r="43" spans="1:10">
      <c r="A43" s="69" t="s">
        <v>33</v>
      </c>
      <c r="B43" s="168" t="s">
        <v>57</v>
      </c>
      <c r="C43" s="26" t="s">
        <v>56</v>
      </c>
      <c r="D43" s="26">
        <v>5</v>
      </c>
      <c r="E43" s="22"/>
      <c r="F43" s="35">
        <f t="shared" ref="F43:F44" si="1">D43*E43</f>
        <v>0</v>
      </c>
      <c r="J43" s="48"/>
    </row>
    <row r="44" spans="1:10">
      <c r="A44" s="69" t="s">
        <v>34</v>
      </c>
      <c r="B44" s="168" t="s">
        <v>68</v>
      </c>
      <c r="C44" s="26" t="s">
        <v>56</v>
      </c>
      <c r="D44" s="26">
        <v>5</v>
      </c>
      <c r="E44" s="22"/>
      <c r="F44" s="35">
        <f t="shared" si="1"/>
        <v>0</v>
      </c>
      <c r="J44" s="48"/>
    </row>
    <row r="45" spans="1:10" ht="15">
      <c r="A45" s="25"/>
      <c r="B45" s="52"/>
      <c r="C45" s="26"/>
      <c r="D45" s="46"/>
      <c r="E45" s="74"/>
      <c r="F45" s="75"/>
      <c r="J45" s="48"/>
    </row>
    <row r="46" spans="1:10" s="2" customFormat="1">
      <c r="A46" s="133"/>
      <c r="B46" s="31" t="s">
        <v>38</v>
      </c>
      <c r="C46" s="32"/>
      <c r="D46" s="77"/>
      <c r="E46" s="78"/>
      <c r="F46" s="34">
        <f>SUM(F12:F44)</f>
        <v>0</v>
      </c>
    </row>
    <row r="47" spans="1:10" s="2" customFormat="1">
      <c r="A47" s="134"/>
      <c r="B47" s="37"/>
      <c r="C47" s="29"/>
      <c r="D47" s="59"/>
      <c r="E47" s="79"/>
      <c r="F47" s="38"/>
    </row>
    <row r="48" spans="1:10" s="84" customFormat="1" ht="15.75">
      <c r="A48" s="129" t="s">
        <v>13</v>
      </c>
      <c r="B48" s="8" t="s">
        <v>39</v>
      </c>
      <c r="C48" s="63"/>
      <c r="D48" s="83"/>
      <c r="E48" s="63"/>
      <c r="F48" s="35"/>
    </row>
    <row r="49" spans="1:10" s="2" customFormat="1">
      <c r="A49" s="132"/>
      <c r="B49" s="1"/>
      <c r="C49" s="35"/>
      <c r="D49" s="85"/>
      <c r="E49" s="35"/>
      <c r="F49" s="35"/>
    </row>
    <row r="50" spans="1:10" s="2" customFormat="1">
      <c r="A50" s="132"/>
      <c r="B50" s="144" t="s">
        <v>40</v>
      </c>
      <c r="C50" s="35"/>
      <c r="D50" s="85"/>
      <c r="E50" s="35"/>
      <c r="F50" s="35"/>
    </row>
    <row r="51" spans="1:10" s="2" customFormat="1" ht="140.25">
      <c r="A51" s="132"/>
      <c r="B51" s="61" t="s">
        <v>41</v>
      </c>
      <c r="C51" s="35"/>
      <c r="D51" s="85"/>
      <c r="E51" s="35"/>
      <c r="F51" s="35"/>
    </row>
    <row r="52" spans="1:10" s="2" customFormat="1" ht="11.25" customHeight="1">
      <c r="A52" s="132"/>
      <c r="B52" s="21"/>
      <c r="C52" s="35"/>
      <c r="D52" s="85"/>
      <c r="E52" s="35"/>
      <c r="F52" s="35"/>
    </row>
    <row r="53" spans="1:10" s="2" customFormat="1" ht="76.5">
      <c r="A53" s="132">
        <v>1</v>
      </c>
      <c r="B53" s="21" t="s">
        <v>42</v>
      </c>
      <c r="C53" s="26" t="s">
        <v>10</v>
      </c>
      <c r="D53" s="26">
        <v>1</v>
      </c>
      <c r="E53" s="4"/>
      <c r="F53" s="35">
        <f>D53*E53</f>
        <v>0</v>
      </c>
    </row>
    <row r="54" spans="1:10" s="89" customFormat="1" ht="11.25" customHeight="1">
      <c r="A54" s="132"/>
      <c r="B54" s="86"/>
      <c r="C54" s="35"/>
      <c r="D54" s="85"/>
      <c r="E54" s="87"/>
      <c r="F54" s="88"/>
    </row>
    <row r="55" spans="1:10" s="89" customFormat="1" ht="63.75">
      <c r="A55" s="132">
        <v>2</v>
      </c>
      <c r="B55" s="21" t="s">
        <v>86</v>
      </c>
      <c r="C55" s="26" t="s">
        <v>24</v>
      </c>
      <c r="D55" s="26">
        <v>60</v>
      </c>
      <c r="E55" s="4"/>
      <c r="F55" s="35">
        <f>D55*E55</f>
        <v>0</v>
      </c>
    </row>
    <row r="56" spans="1:10" s="2" customFormat="1" ht="11.25" customHeight="1">
      <c r="A56" s="132"/>
      <c r="B56" s="52"/>
      <c r="C56" s="26"/>
      <c r="D56" s="26"/>
      <c r="E56" s="26"/>
      <c r="F56" s="4"/>
    </row>
    <row r="57" spans="1:10" ht="76.5">
      <c r="A57" s="81">
        <v>3</v>
      </c>
      <c r="B57" s="21" t="s">
        <v>87</v>
      </c>
      <c r="C57" s="26" t="s">
        <v>24</v>
      </c>
      <c r="D57" s="26">
        <v>30</v>
      </c>
      <c r="E57" s="4"/>
      <c r="F57" s="35">
        <f>D57*E57</f>
        <v>0</v>
      </c>
      <c r="J57" s="48"/>
    </row>
    <row r="58" spans="1:10" s="2" customFormat="1" ht="11.25" customHeight="1">
      <c r="A58" s="132"/>
      <c r="B58" s="21"/>
      <c r="C58" s="26"/>
      <c r="D58" s="46"/>
      <c r="E58" s="26"/>
      <c r="F58" s="4"/>
    </row>
    <row r="59" spans="1:10" customFormat="1" ht="76.5">
      <c r="A59" s="132">
        <v>4</v>
      </c>
      <c r="B59" s="21" t="s">
        <v>89</v>
      </c>
      <c r="C59" s="26" t="s">
        <v>24</v>
      </c>
      <c r="D59" s="26">
        <v>50</v>
      </c>
      <c r="E59" s="22"/>
      <c r="F59" s="35">
        <f>D59*E59</f>
        <v>0</v>
      </c>
    </row>
    <row r="60" spans="1:10" s="2" customFormat="1" ht="11.25" customHeight="1">
      <c r="A60" s="132"/>
      <c r="B60" s="21"/>
      <c r="C60" s="26"/>
      <c r="D60" s="46"/>
      <c r="E60" s="46"/>
      <c r="F60" s="88"/>
      <c r="H60" s="67"/>
      <c r="I60" s="67"/>
      <c r="J60" s="90"/>
    </row>
    <row r="61" spans="1:10" s="84" customFormat="1">
      <c r="A61" s="135"/>
      <c r="B61" s="31" t="s">
        <v>43</v>
      </c>
      <c r="C61" s="34"/>
      <c r="D61" s="91"/>
      <c r="E61" s="92"/>
      <c r="F61" s="34">
        <f>SUM(F53:F60)</f>
        <v>0</v>
      </c>
    </row>
    <row r="62" spans="1:10">
      <c r="D62" s="51"/>
      <c r="J62" s="48"/>
    </row>
    <row r="63" spans="1:10" s="50" customFormat="1">
      <c r="A63" s="2"/>
      <c r="B63" s="37"/>
      <c r="C63" s="29"/>
      <c r="D63" s="28"/>
      <c r="E63" s="29"/>
      <c r="F63" s="38"/>
    </row>
    <row r="64" spans="1:10" s="2" customFormat="1" ht="13.5" thickBot="1">
      <c r="A64" s="132"/>
      <c r="B64" s="39" t="s">
        <v>44</v>
      </c>
      <c r="C64" s="35"/>
      <c r="D64" s="36"/>
      <c r="E64" s="35"/>
      <c r="F64" s="35"/>
    </row>
    <row r="65" spans="1:10" s="2" customFormat="1">
      <c r="A65" s="132"/>
      <c r="B65" s="1"/>
      <c r="C65" s="35"/>
      <c r="D65" s="36"/>
      <c r="E65" s="35"/>
      <c r="F65" s="35"/>
    </row>
    <row r="66" spans="1:10" s="84" customFormat="1">
      <c r="A66" s="136" t="s">
        <v>0</v>
      </c>
      <c r="B66" s="37" t="s">
        <v>36</v>
      </c>
      <c r="C66" s="38"/>
      <c r="D66" s="93"/>
      <c r="E66" s="38"/>
      <c r="F66" s="38">
        <f>F46</f>
        <v>0</v>
      </c>
    </row>
    <row r="67" spans="1:10" s="84" customFormat="1">
      <c r="A67" s="136"/>
      <c r="B67" s="37"/>
      <c r="C67" s="38"/>
      <c r="D67" s="93"/>
      <c r="E67" s="38"/>
      <c r="F67" s="38"/>
    </row>
    <row r="68" spans="1:10" s="84" customFormat="1">
      <c r="A68" s="136" t="s">
        <v>13</v>
      </c>
      <c r="B68" s="37" t="s">
        <v>39</v>
      </c>
      <c r="C68" s="38"/>
      <c r="D68" s="93"/>
      <c r="E68" s="38"/>
      <c r="F68" s="38">
        <f>F61</f>
        <v>0</v>
      </c>
    </row>
    <row r="69" spans="1:10" s="84" customFormat="1" ht="13.5" thickBot="1">
      <c r="A69" s="136"/>
      <c r="B69" s="37"/>
      <c r="C69" s="38"/>
      <c r="D69" s="93"/>
      <c r="E69" s="38"/>
      <c r="F69" s="38"/>
    </row>
    <row r="70" spans="1:10" s="2" customFormat="1" ht="13.5" thickBot="1">
      <c r="A70" s="132"/>
      <c r="B70" s="40" t="s">
        <v>45</v>
      </c>
      <c r="C70" s="41"/>
      <c r="D70" s="42"/>
      <c r="E70" s="41"/>
      <c r="F70" s="43">
        <f>SUM(F66:F68)</f>
        <v>0</v>
      </c>
    </row>
    <row r="71" spans="1:10">
      <c r="J71" s="48"/>
    </row>
    <row r="72" spans="1:10">
      <c r="J72" s="48"/>
    </row>
    <row r="73" spans="1:10">
      <c r="J73" s="48"/>
    </row>
    <row r="74" spans="1:10">
      <c r="J74" s="48"/>
    </row>
    <row r="75" spans="1:10">
      <c r="J75" s="48"/>
    </row>
    <row r="76" spans="1:10">
      <c r="J76" s="48"/>
    </row>
    <row r="77" spans="1:10">
      <c r="G77" s="94"/>
      <c r="J77" s="48"/>
    </row>
    <row r="78" spans="1:10">
      <c r="D78" s="23"/>
      <c r="J78" s="48"/>
    </row>
    <row r="79" spans="1:10">
      <c r="D79" s="23"/>
      <c r="J79" s="48"/>
    </row>
    <row r="80" spans="1:10">
      <c r="D80" s="23"/>
      <c r="J80" s="48"/>
    </row>
    <row r="81" spans="1:10">
      <c r="A81" s="82"/>
      <c r="B81" s="48"/>
      <c r="C81" s="48"/>
      <c r="D81" s="48"/>
      <c r="E81" s="48"/>
      <c r="F81" s="48"/>
      <c r="J81" s="48"/>
    </row>
    <row r="82" spans="1:10">
      <c r="A82" s="82"/>
      <c r="B82" s="48"/>
      <c r="C82" s="48"/>
      <c r="D82" s="48"/>
      <c r="E82" s="48"/>
      <c r="F82" s="48"/>
      <c r="J82" s="48"/>
    </row>
    <row r="83" spans="1:10">
      <c r="A83" s="82"/>
      <c r="B83" s="48"/>
      <c r="C83" s="48"/>
      <c r="D83" s="48"/>
      <c r="E83" s="48"/>
      <c r="F83" s="48"/>
      <c r="J83" s="48"/>
    </row>
    <row r="84" spans="1:10">
      <c r="A84" s="82"/>
      <c r="B84" s="48"/>
      <c r="C84" s="48"/>
      <c r="D84" s="48"/>
      <c r="E84" s="48"/>
      <c r="F84" s="48"/>
    </row>
    <row r="85" spans="1:10">
      <c r="A85" s="82"/>
      <c r="B85" s="48"/>
      <c r="C85" s="48"/>
      <c r="D85" s="48"/>
      <c r="E85" s="48"/>
      <c r="F85" s="48"/>
    </row>
    <row r="86" spans="1:10">
      <c r="A86" s="82"/>
      <c r="B86" s="48"/>
      <c r="C86" s="48"/>
      <c r="D86" s="48"/>
      <c r="E86" s="48"/>
      <c r="F86" s="48"/>
    </row>
    <row r="87" spans="1:10">
      <c r="A87" s="82"/>
      <c r="B87" s="48"/>
      <c r="C87" s="48"/>
      <c r="D87" s="48"/>
      <c r="E87" s="48"/>
      <c r="F87" s="48"/>
    </row>
    <row r="88" spans="1:10">
      <c r="A88" s="82"/>
      <c r="B88" s="48"/>
      <c r="C88" s="48"/>
      <c r="D88" s="48"/>
      <c r="E88" s="48"/>
      <c r="F88" s="48"/>
    </row>
    <row r="89" spans="1:10">
      <c r="A89" s="82"/>
      <c r="B89" s="48"/>
      <c r="C89" s="48"/>
      <c r="D89" s="48"/>
      <c r="E89" s="48"/>
      <c r="F89" s="48"/>
    </row>
    <row r="90" spans="1:10">
      <c r="A90" s="82"/>
      <c r="B90" s="48"/>
      <c r="C90" s="48"/>
      <c r="D90" s="48"/>
      <c r="E90" s="48"/>
      <c r="F90" s="48"/>
    </row>
    <row r="91" spans="1:10">
      <c r="A91" s="82"/>
      <c r="B91" s="48"/>
      <c r="C91" s="48"/>
      <c r="D91" s="48"/>
      <c r="E91" s="48"/>
      <c r="F91" s="48"/>
    </row>
    <row r="92" spans="1:10">
      <c r="A92" s="82"/>
      <c r="B92" s="48"/>
      <c r="C92" s="48"/>
      <c r="D92" s="48"/>
      <c r="E92" s="48"/>
      <c r="F92" s="48"/>
    </row>
    <row r="93" spans="1:10">
      <c r="A93" s="82"/>
      <c r="B93" s="48"/>
      <c r="C93" s="48"/>
      <c r="D93" s="48"/>
      <c r="E93" s="48"/>
      <c r="F93" s="48"/>
    </row>
    <row r="94" spans="1:10">
      <c r="A94" s="82"/>
      <c r="B94" s="48"/>
      <c r="C94" s="48"/>
      <c r="D94" s="48"/>
      <c r="E94" s="48"/>
      <c r="F94" s="48"/>
    </row>
    <row r="95" spans="1:10">
      <c r="A95" s="82"/>
      <c r="B95" s="48"/>
      <c r="C95" s="48"/>
      <c r="D95" s="48"/>
      <c r="E95" s="48"/>
      <c r="F95" s="48"/>
    </row>
    <row r="96" spans="1:10">
      <c r="A96" s="82"/>
      <c r="B96" s="48"/>
      <c r="C96" s="48"/>
      <c r="D96" s="48"/>
      <c r="E96" s="48"/>
      <c r="F96" s="48"/>
    </row>
    <row r="97" spans="1:6">
      <c r="A97" s="82"/>
      <c r="B97" s="48"/>
      <c r="C97" s="48"/>
      <c r="D97" s="48"/>
      <c r="E97" s="48"/>
      <c r="F97" s="48"/>
    </row>
    <row r="98" spans="1:6">
      <c r="A98" s="82"/>
      <c r="B98" s="48"/>
      <c r="C98" s="48"/>
      <c r="D98" s="48"/>
      <c r="E98" s="48"/>
      <c r="F98" s="48"/>
    </row>
  </sheetData>
  <mergeCells count="3">
    <mergeCell ref="B1:F1"/>
    <mergeCell ref="B2:F2"/>
    <mergeCell ref="B3:F3"/>
  </mergeCells>
  <conditionalFormatting sqref="F54">
    <cfRule type="cellIs" dxfId="0" priority="5" stopIfTrue="1" operator="greaterThan">
      <formula>0</formula>
    </cfRule>
  </conditionalFormatting>
  <pageMargins left="0.74803149606299213" right="0.70866141732283472" top="0.59055118110236227" bottom="0.39370078740157483" header="0.59055118110236227" footer="0.59055118110236227"/>
  <pageSetup paperSize="9" scale="92" firstPageNumber="3" orientation="portrait" verticalDpi="300" r:id="rId1"/>
  <headerFooter alignWithMargins="0"/>
  <rowBreaks count="2" manualBreakCount="2">
    <brk id="25" max="16383" man="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89"/>
  <sheetViews>
    <sheetView showZeros="0" showRuler="0" topLeftCell="A40" zoomScale="80" zoomScaleNormal="80" zoomScaleSheetLayoutView="100" zoomScalePageLayoutView="140" workbookViewId="0">
      <selection activeCell="F10" sqref="F10"/>
    </sheetView>
  </sheetViews>
  <sheetFormatPr defaultRowHeight="12.75"/>
  <cols>
    <col min="1" max="1" width="7" style="264" customWidth="1"/>
    <col min="2" max="2" width="45.42578125" style="265" customWidth="1"/>
    <col min="3" max="3" width="6.7109375" style="266" customWidth="1"/>
    <col min="4" max="4" width="8.140625" style="267" customWidth="1"/>
    <col min="5" max="5" width="4.140625" customWidth="1"/>
    <col min="6" max="6" width="11.85546875" customWidth="1"/>
    <col min="7" max="7" width="13.85546875" customWidth="1"/>
    <col min="8" max="8" width="45" customWidth="1"/>
  </cols>
  <sheetData>
    <row r="1" spans="1:11" ht="14.25">
      <c r="A1" s="268" t="s">
        <v>46</v>
      </c>
      <c r="B1" s="319" t="s">
        <v>110</v>
      </c>
      <c r="C1" s="319"/>
      <c r="D1" s="319"/>
      <c r="E1" s="319"/>
      <c r="F1" s="319"/>
      <c r="G1" s="319"/>
    </row>
    <row r="2" spans="1:11" ht="15">
      <c r="A2" s="178"/>
      <c r="B2" s="182"/>
      <c r="C2" s="183"/>
      <c r="D2" s="184"/>
      <c r="E2" s="185"/>
      <c r="F2" s="185"/>
      <c r="G2" s="185"/>
    </row>
    <row r="3" spans="1:11" ht="33" customHeight="1">
      <c r="A3" s="316" t="s">
        <v>101</v>
      </c>
      <c r="B3" s="317"/>
      <c r="C3" s="317"/>
      <c r="D3" s="317"/>
      <c r="E3" s="317"/>
      <c r="F3" s="317"/>
      <c r="G3" s="317"/>
    </row>
    <row r="4" spans="1:11" s="186" customFormat="1" ht="60" customHeight="1">
      <c r="A4" s="316" t="s">
        <v>102</v>
      </c>
      <c r="B4" s="317"/>
      <c r="C4" s="317"/>
      <c r="D4" s="317"/>
      <c r="E4" s="317"/>
      <c r="F4" s="317"/>
      <c r="G4" s="317"/>
    </row>
    <row r="5" spans="1:11" ht="33" customHeight="1">
      <c r="A5" s="318" t="s">
        <v>103</v>
      </c>
      <c r="B5" s="317"/>
      <c r="C5" s="317"/>
      <c r="D5" s="317"/>
      <c r="E5" s="317"/>
      <c r="F5" s="317"/>
      <c r="G5" s="317"/>
    </row>
    <row r="6" spans="1:11" s="186" customFormat="1" ht="33" customHeight="1">
      <c r="A6" s="316" t="s">
        <v>104</v>
      </c>
      <c r="B6" s="317"/>
      <c r="C6" s="317"/>
      <c r="D6" s="317"/>
      <c r="E6" s="317"/>
      <c r="F6" s="317"/>
      <c r="G6" s="317"/>
      <c r="H6" s="187"/>
      <c r="I6" s="187"/>
      <c r="J6" s="187"/>
    </row>
    <row r="7" spans="1:11" ht="15">
      <c r="A7" s="178"/>
      <c r="B7" s="188"/>
      <c r="C7" s="189"/>
      <c r="D7" s="190"/>
      <c r="E7" s="189"/>
      <c r="F7" s="189"/>
      <c r="G7" s="189"/>
      <c r="H7" s="191"/>
      <c r="I7" s="191"/>
      <c r="J7" s="191"/>
    </row>
    <row r="8" spans="1:11" s="202" customFormat="1" ht="15">
      <c r="A8" s="214" t="s">
        <v>108</v>
      </c>
      <c r="B8" s="215" t="s">
        <v>111</v>
      </c>
      <c r="C8" s="216"/>
      <c r="D8" s="216"/>
      <c r="E8" s="216"/>
      <c r="F8" s="216"/>
      <c r="G8" s="216"/>
      <c r="J8" s="203"/>
      <c r="K8" s="204"/>
    </row>
    <row r="9" spans="1:11" s="202" customFormat="1" ht="15">
      <c r="A9" s="214"/>
      <c r="B9" s="217"/>
      <c r="C9" s="218"/>
      <c r="D9" s="218"/>
      <c r="E9" s="219"/>
      <c r="F9" s="219"/>
      <c r="G9" s="219"/>
      <c r="J9" s="203"/>
      <c r="K9" s="204"/>
    </row>
    <row r="10" spans="1:11" s="202" customFormat="1" ht="60">
      <c r="A10" s="207" t="s">
        <v>136</v>
      </c>
      <c r="B10" s="198" t="s">
        <v>112</v>
      </c>
      <c r="C10" s="206" t="s">
        <v>94</v>
      </c>
      <c r="D10" s="221">
        <v>1</v>
      </c>
      <c r="E10" s="222" t="s">
        <v>93</v>
      </c>
      <c r="F10" s="206"/>
      <c r="G10" s="206">
        <f>D10*F10</f>
        <v>0</v>
      </c>
      <c r="J10" s="203"/>
      <c r="K10" s="204"/>
    </row>
    <row r="11" spans="1:11" s="202" customFormat="1" ht="15.75" thickBot="1">
      <c r="A11" s="207"/>
      <c r="B11" s="198"/>
      <c r="C11" s="206"/>
      <c r="D11" s="221"/>
      <c r="E11" s="222"/>
      <c r="F11" s="206"/>
      <c r="G11" s="206"/>
      <c r="J11" s="203"/>
      <c r="K11" s="204"/>
    </row>
    <row r="12" spans="1:11" s="202" customFormat="1" ht="16.5" thickTop="1" thickBot="1">
      <c r="A12" s="224"/>
      <c r="B12" s="269" t="s">
        <v>107</v>
      </c>
      <c r="C12" s="225"/>
      <c r="D12" s="226"/>
      <c r="E12" s="226"/>
      <c r="F12" s="227"/>
      <c r="G12" s="270">
        <f>SUM(G10:G11)</f>
        <v>0</v>
      </c>
      <c r="J12" s="203"/>
      <c r="K12" s="204"/>
    </row>
    <row r="13" spans="1:11" s="202" customFormat="1" ht="15.75" thickTop="1">
      <c r="A13" s="228"/>
      <c r="B13" s="223"/>
      <c r="C13" s="219"/>
      <c r="D13" s="229"/>
      <c r="E13" s="229"/>
      <c r="F13" s="194"/>
      <c r="G13" s="194"/>
      <c r="J13" s="203"/>
      <c r="K13" s="204"/>
    </row>
    <row r="14" spans="1:11" s="181" customFormat="1" ht="15">
      <c r="A14" s="230" t="s">
        <v>109</v>
      </c>
      <c r="B14" s="231" t="s">
        <v>113</v>
      </c>
      <c r="C14" s="232"/>
      <c r="D14" s="232"/>
      <c r="E14" s="232"/>
      <c r="F14" s="232"/>
      <c r="G14" s="232"/>
      <c r="J14" s="179"/>
      <c r="K14" s="180"/>
    </row>
    <row r="15" spans="1:11" s="181" customFormat="1" ht="15">
      <c r="A15" s="230"/>
      <c r="B15" s="217"/>
      <c r="C15" s="233"/>
      <c r="D15" s="233"/>
      <c r="E15" s="233"/>
      <c r="F15" s="233"/>
      <c r="G15" s="233"/>
      <c r="J15" s="179"/>
      <c r="K15" s="180"/>
    </row>
    <row r="16" spans="1:11" s="181" customFormat="1" ht="60">
      <c r="A16" s="234" t="s">
        <v>137</v>
      </c>
      <c r="B16" s="198" t="s">
        <v>114</v>
      </c>
      <c r="C16" s="206" t="s">
        <v>96</v>
      </c>
      <c r="D16" s="221">
        <v>1</v>
      </c>
      <c r="E16" s="222" t="s">
        <v>93</v>
      </c>
      <c r="F16" s="206"/>
      <c r="G16" s="206">
        <f>D16*F16</f>
        <v>0</v>
      </c>
      <c r="J16" s="179"/>
      <c r="K16" s="180"/>
    </row>
    <row r="17" spans="1:11" s="181" customFormat="1" ht="15">
      <c r="A17" s="230"/>
      <c r="B17" s="217"/>
      <c r="C17" s="233"/>
      <c r="D17" s="233"/>
      <c r="E17" s="233"/>
      <c r="F17" s="233"/>
      <c r="G17" s="233"/>
      <c r="J17" s="179"/>
      <c r="K17" s="180"/>
    </row>
    <row r="18" spans="1:11" s="181" customFormat="1" ht="71.25">
      <c r="A18" s="235"/>
      <c r="B18" s="192" t="s">
        <v>115</v>
      </c>
      <c r="C18" s="236"/>
      <c r="D18" s="236"/>
      <c r="E18" s="236"/>
      <c r="F18" s="236"/>
      <c r="G18" s="236"/>
      <c r="J18" s="179"/>
      <c r="K18" s="180"/>
    </row>
    <row r="19" spans="1:11" s="181" customFormat="1" ht="15">
      <c r="A19" s="195"/>
      <c r="B19" s="217"/>
      <c r="C19" s="233"/>
      <c r="D19" s="233"/>
      <c r="E19" s="233"/>
      <c r="F19" s="233"/>
      <c r="G19" s="237"/>
      <c r="J19" s="179"/>
      <c r="K19" s="180"/>
    </row>
    <row r="20" spans="1:11" s="181" customFormat="1" ht="45">
      <c r="A20" s="234" t="s">
        <v>138</v>
      </c>
      <c r="B20" s="198" t="s">
        <v>116</v>
      </c>
      <c r="C20" s="206" t="s">
        <v>95</v>
      </c>
      <c r="D20" s="221">
        <v>150</v>
      </c>
      <c r="E20" s="222" t="s">
        <v>93</v>
      </c>
      <c r="F20" s="206"/>
      <c r="G20" s="206">
        <f>D20*F20</f>
        <v>0</v>
      </c>
      <c r="J20" s="179"/>
      <c r="K20" s="180"/>
    </row>
    <row r="21" spans="1:11" s="181" customFormat="1" ht="15">
      <c r="A21" s="234"/>
      <c r="B21" s="238"/>
      <c r="C21" s="222"/>
      <c r="D21" s="222"/>
      <c r="E21" s="206"/>
      <c r="F21" s="206"/>
      <c r="G21" s="206"/>
      <c r="J21" s="179"/>
      <c r="K21" s="180"/>
    </row>
    <row r="22" spans="1:11" s="181" customFormat="1" ht="105">
      <c r="A22" s="234" t="s">
        <v>139</v>
      </c>
      <c r="B22" s="198" t="s">
        <v>117</v>
      </c>
      <c r="C22" s="206" t="s">
        <v>95</v>
      </c>
      <c r="D22" s="221">
        <v>30</v>
      </c>
      <c r="E22" s="222" t="s">
        <v>93</v>
      </c>
      <c r="F22" s="206"/>
      <c r="G22" s="206">
        <f>D22*F22</f>
        <v>0</v>
      </c>
      <c r="J22" s="179"/>
      <c r="K22" s="180"/>
    </row>
    <row r="23" spans="1:11" s="181" customFormat="1" ht="15">
      <c r="A23" s="234"/>
      <c r="B23" s="198"/>
      <c r="C23" s="206"/>
      <c r="D23" s="221"/>
      <c r="E23" s="222"/>
      <c r="F23" s="206"/>
      <c r="G23" s="206"/>
      <c r="J23" s="179"/>
      <c r="K23" s="180"/>
    </row>
    <row r="24" spans="1:11" s="181" customFormat="1" ht="150">
      <c r="A24" s="234" t="s">
        <v>140</v>
      </c>
      <c r="B24" s="198" t="s">
        <v>118</v>
      </c>
      <c r="C24" s="206" t="s">
        <v>95</v>
      </c>
      <c r="D24" s="221">
        <v>50</v>
      </c>
      <c r="E24" s="222" t="s">
        <v>93</v>
      </c>
      <c r="F24" s="206"/>
      <c r="G24" s="206">
        <f>D24*F24</f>
        <v>0</v>
      </c>
      <c r="J24" s="179"/>
      <c r="K24" s="180"/>
    </row>
    <row r="25" spans="1:11" s="181" customFormat="1" ht="15">
      <c r="A25" s="234"/>
      <c r="B25" s="198"/>
      <c r="C25" s="206"/>
      <c r="D25" s="221"/>
      <c r="E25" s="222"/>
      <c r="F25" s="206"/>
      <c r="G25" s="206"/>
      <c r="J25" s="179"/>
      <c r="K25" s="180"/>
    </row>
    <row r="26" spans="1:11" s="181" customFormat="1" ht="135">
      <c r="A26" s="234" t="s">
        <v>141</v>
      </c>
      <c r="B26" s="198" t="s">
        <v>119</v>
      </c>
      <c r="C26" s="206" t="s">
        <v>95</v>
      </c>
      <c r="D26" s="221">
        <v>50</v>
      </c>
      <c r="E26" s="222" t="s">
        <v>93</v>
      </c>
      <c r="F26" s="206"/>
      <c r="G26" s="206">
        <f>D26*F26</f>
        <v>0</v>
      </c>
      <c r="J26" s="179"/>
      <c r="K26" s="180"/>
    </row>
    <row r="27" spans="1:11" s="181" customFormat="1" ht="15">
      <c r="A27" s="234"/>
      <c r="B27" s="198"/>
      <c r="C27" s="206"/>
      <c r="D27" s="221"/>
      <c r="E27" s="222"/>
      <c r="F27" s="206"/>
      <c r="G27" s="206"/>
      <c r="J27" s="179"/>
      <c r="K27" s="180"/>
    </row>
    <row r="28" spans="1:11" s="181" customFormat="1" ht="90">
      <c r="A28" s="234" t="s">
        <v>142</v>
      </c>
      <c r="B28" s="198" t="s">
        <v>120</v>
      </c>
      <c r="C28" s="206" t="s">
        <v>95</v>
      </c>
      <c r="D28" s="221">
        <v>100</v>
      </c>
      <c r="E28" s="222" t="s">
        <v>93</v>
      </c>
      <c r="F28" s="206"/>
      <c r="G28" s="206">
        <f>D28*F28</f>
        <v>0</v>
      </c>
      <c r="J28" s="179"/>
      <c r="K28" s="180"/>
    </row>
    <row r="29" spans="1:11" s="181" customFormat="1" ht="15">
      <c r="A29" s="234"/>
      <c r="B29" s="198"/>
      <c r="C29" s="206"/>
      <c r="D29" s="221"/>
      <c r="E29" s="222"/>
      <c r="F29" s="206"/>
      <c r="G29" s="206"/>
      <c r="J29" s="179"/>
      <c r="K29" s="180"/>
    </row>
    <row r="30" spans="1:11" s="181" customFormat="1" ht="45">
      <c r="A30" s="195" t="s">
        <v>143</v>
      </c>
      <c r="B30" s="198" t="s">
        <v>121</v>
      </c>
      <c r="C30" s="206" t="s">
        <v>10</v>
      </c>
      <c r="D30" s="221">
        <v>12</v>
      </c>
      <c r="E30" s="222" t="s">
        <v>93</v>
      </c>
      <c r="F30" s="206"/>
      <c r="G30" s="206">
        <f>D30*F30</f>
        <v>0</v>
      </c>
      <c r="J30" s="179"/>
      <c r="K30" s="180"/>
    </row>
    <row r="31" spans="1:11" s="181" customFormat="1" ht="15">
      <c r="A31" s="195"/>
      <c r="B31" s="198"/>
      <c r="C31" s="206"/>
      <c r="D31" s="221"/>
      <c r="E31" s="222"/>
      <c r="F31" s="206"/>
      <c r="G31" s="206"/>
      <c r="J31" s="179"/>
      <c r="K31" s="180"/>
    </row>
    <row r="32" spans="1:11" s="181" customFormat="1" ht="60">
      <c r="A32" s="195" t="s">
        <v>144</v>
      </c>
      <c r="B32" s="198" t="s">
        <v>122</v>
      </c>
      <c r="C32" s="206" t="s">
        <v>10</v>
      </c>
      <c r="D32" s="221">
        <v>12</v>
      </c>
      <c r="E32" s="222" t="s">
        <v>93</v>
      </c>
      <c r="F32" s="206"/>
      <c r="G32" s="206">
        <f>D32*F32</f>
        <v>0</v>
      </c>
      <c r="J32" s="179"/>
      <c r="K32" s="180"/>
    </row>
    <row r="33" spans="1:11" s="181" customFormat="1" ht="15">
      <c r="A33" s="195"/>
      <c r="B33" s="198"/>
      <c r="C33" s="206"/>
      <c r="D33" s="221"/>
      <c r="E33" s="222"/>
      <c r="F33" s="206"/>
      <c r="G33" s="206"/>
      <c r="J33" s="179"/>
      <c r="K33" s="180"/>
    </row>
    <row r="34" spans="1:11" s="181" customFormat="1" ht="75">
      <c r="A34" s="195" t="s">
        <v>145</v>
      </c>
      <c r="B34" s="198" t="s">
        <v>123</v>
      </c>
      <c r="C34" s="206" t="s">
        <v>10</v>
      </c>
      <c r="D34" s="221">
        <v>20</v>
      </c>
      <c r="E34" s="222" t="s">
        <v>93</v>
      </c>
      <c r="F34" s="206"/>
      <c r="G34" s="206">
        <f>D34*F34</f>
        <v>0</v>
      </c>
      <c r="J34" s="179"/>
      <c r="K34" s="180"/>
    </row>
    <row r="35" spans="1:11" s="181" customFormat="1" ht="15">
      <c r="A35" s="195"/>
      <c r="B35" s="198"/>
      <c r="C35" s="206"/>
      <c r="D35" s="221"/>
      <c r="E35" s="222"/>
      <c r="F35" s="206"/>
      <c r="G35" s="206"/>
      <c r="J35" s="179"/>
      <c r="K35" s="180"/>
    </row>
    <row r="36" spans="1:11" s="181" customFormat="1" ht="90">
      <c r="A36" s="195" t="s">
        <v>146</v>
      </c>
      <c r="B36" s="198" t="s">
        <v>124</v>
      </c>
      <c r="C36" s="206" t="s">
        <v>10</v>
      </c>
      <c r="D36" s="221">
        <v>20</v>
      </c>
      <c r="E36" s="222" t="s">
        <v>93</v>
      </c>
      <c r="F36" s="206"/>
      <c r="G36" s="206">
        <f>D36*F36</f>
        <v>0</v>
      </c>
      <c r="J36" s="179"/>
      <c r="K36" s="180"/>
    </row>
    <row r="37" spans="1:11" s="181" customFormat="1" ht="15">
      <c r="A37" s="195"/>
      <c r="B37" s="198"/>
      <c r="C37" s="206"/>
      <c r="D37" s="221"/>
      <c r="E37" s="222"/>
      <c r="F37" s="206"/>
      <c r="G37" s="206"/>
      <c r="J37" s="179"/>
      <c r="K37" s="180"/>
    </row>
    <row r="38" spans="1:11" s="181" customFormat="1" ht="90">
      <c r="A38" s="195" t="s">
        <v>147</v>
      </c>
      <c r="B38" s="198" t="s">
        <v>125</v>
      </c>
      <c r="C38" s="206" t="s">
        <v>10</v>
      </c>
      <c r="D38" s="221">
        <v>10</v>
      </c>
      <c r="E38" s="222" t="s">
        <v>93</v>
      </c>
      <c r="F38" s="206"/>
      <c r="G38" s="206">
        <f>D38*F38</f>
        <v>0</v>
      </c>
      <c r="J38" s="179"/>
      <c r="K38" s="180"/>
    </row>
    <row r="39" spans="1:11" s="181" customFormat="1" ht="15">
      <c r="A39" s="195"/>
      <c r="B39" s="198"/>
      <c r="C39" s="206"/>
      <c r="D39" s="221"/>
      <c r="E39" s="222"/>
      <c r="F39" s="206"/>
      <c r="G39" s="206"/>
      <c r="J39" s="179"/>
      <c r="K39" s="180"/>
    </row>
    <row r="40" spans="1:11" s="181" customFormat="1" ht="75">
      <c r="A40" s="195" t="s">
        <v>148</v>
      </c>
      <c r="B40" s="193" t="s">
        <v>126</v>
      </c>
      <c r="C40" s="197" t="s">
        <v>10</v>
      </c>
      <c r="D40" s="239">
        <v>5</v>
      </c>
      <c r="E40" s="240" t="s">
        <v>93</v>
      </c>
      <c r="F40" s="197"/>
      <c r="G40" s="197">
        <f>D40*F40</f>
        <v>0</v>
      </c>
      <c r="J40" s="179"/>
      <c r="K40" s="180"/>
    </row>
    <row r="41" spans="1:11" s="181" customFormat="1" ht="15">
      <c r="A41" s="195"/>
      <c r="B41" s="198"/>
      <c r="C41" s="206"/>
      <c r="D41" s="221"/>
      <c r="E41" s="222"/>
      <c r="F41" s="206"/>
      <c r="G41" s="206"/>
      <c r="J41" s="179"/>
      <c r="K41" s="180"/>
    </row>
    <row r="42" spans="1:11" s="181" customFormat="1" ht="75">
      <c r="A42" s="195" t="s">
        <v>149</v>
      </c>
      <c r="B42" s="193" t="s">
        <v>127</v>
      </c>
      <c r="C42" s="197" t="s">
        <v>10</v>
      </c>
      <c r="D42" s="239">
        <v>12</v>
      </c>
      <c r="E42" s="240" t="s">
        <v>93</v>
      </c>
      <c r="F42" s="197"/>
      <c r="G42" s="197">
        <f>D42*F42</f>
        <v>0</v>
      </c>
      <c r="J42" s="179"/>
      <c r="K42" s="180"/>
    </row>
    <row r="43" spans="1:11" s="181" customFormat="1" ht="15">
      <c r="A43" s="241"/>
      <c r="B43" s="198"/>
      <c r="C43" s="206"/>
      <c r="D43" s="221"/>
      <c r="E43" s="222"/>
      <c r="F43" s="206"/>
      <c r="G43" s="206"/>
      <c r="J43" s="179"/>
      <c r="K43" s="180"/>
    </row>
    <row r="44" spans="1:11" s="181" customFormat="1" ht="30">
      <c r="A44" s="195" t="s">
        <v>150</v>
      </c>
      <c r="B44" s="198" t="s">
        <v>128</v>
      </c>
      <c r="C44" s="221"/>
      <c r="D44" s="222"/>
      <c r="E44" s="206"/>
      <c r="F44" s="206"/>
      <c r="G44" s="206"/>
      <c r="J44" s="179"/>
      <c r="K44" s="180"/>
    </row>
    <row r="45" spans="1:11" s="181" customFormat="1" ht="15">
      <c r="A45" s="241"/>
      <c r="B45" s="242" t="s">
        <v>129</v>
      </c>
      <c r="C45" s="221"/>
      <c r="D45" s="222"/>
      <c r="E45" s="206"/>
      <c r="F45" s="206"/>
      <c r="G45" s="206"/>
      <c r="J45" s="179"/>
      <c r="K45" s="180"/>
    </row>
    <row r="46" spans="1:11" s="181" customFormat="1" ht="30">
      <c r="A46" s="241"/>
      <c r="B46" s="242" t="s">
        <v>130</v>
      </c>
      <c r="C46" s="206" t="s">
        <v>10</v>
      </c>
      <c r="D46" s="221">
        <v>1</v>
      </c>
      <c r="E46" s="222" t="s">
        <v>93</v>
      </c>
      <c r="F46" s="206"/>
      <c r="G46" s="206">
        <f>D46*F46</f>
        <v>0</v>
      </c>
      <c r="J46" s="179"/>
      <c r="K46" s="180"/>
    </row>
    <row r="47" spans="1:11" s="181" customFormat="1" ht="15">
      <c r="A47" s="241"/>
      <c r="B47" s="198"/>
      <c r="C47" s="221"/>
      <c r="D47" s="222"/>
      <c r="E47" s="206"/>
      <c r="F47" s="206"/>
      <c r="G47" s="206"/>
      <c r="J47" s="179"/>
      <c r="K47" s="180"/>
    </row>
    <row r="48" spans="1:11" s="181" customFormat="1" ht="30">
      <c r="A48" s="195" t="s">
        <v>151</v>
      </c>
      <c r="B48" s="198" t="s">
        <v>131</v>
      </c>
      <c r="C48" s="243" t="s">
        <v>10</v>
      </c>
      <c r="D48" s="221">
        <v>1</v>
      </c>
      <c r="E48" s="222" t="s">
        <v>93</v>
      </c>
      <c r="F48" s="206"/>
      <c r="G48" s="206">
        <f>D48*F48</f>
        <v>0</v>
      </c>
      <c r="J48" s="179"/>
      <c r="K48" s="180"/>
    </row>
    <row r="49" spans="1:11" s="181" customFormat="1" ht="15">
      <c r="A49" s="195"/>
      <c r="B49" s="198"/>
      <c r="C49" s="243"/>
      <c r="D49" s="221"/>
      <c r="E49" s="222"/>
      <c r="F49" s="206"/>
      <c r="G49" s="206"/>
      <c r="J49" s="179"/>
      <c r="K49" s="180"/>
    </row>
    <row r="50" spans="1:11" s="181" customFormat="1" ht="30">
      <c r="A50" s="195" t="s">
        <v>152</v>
      </c>
      <c r="B50" s="198" t="s">
        <v>132</v>
      </c>
      <c r="C50" s="243" t="s">
        <v>10</v>
      </c>
      <c r="D50" s="221">
        <v>1</v>
      </c>
      <c r="E50" s="222" t="s">
        <v>93</v>
      </c>
      <c r="F50" s="206"/>
      <c r="G50" s="206">
        <f>D50*F50</f>
        <v>0</v>
      </c>
      <c r="J50" s="179"/>
      <c r="K50" s="180"/>
    </row>
    <row r="51" spans="1:11" s="181" customFormat="1" ht="15">
      <c r="A51" s="244"/>
      <c r="B51" s="198"/>
      <c r="C51" s="222"/>
      <c r="D51" s="222"/>
      <c r="E51" s="205"/>
      <c r="F51" s="205"/>
      <c r="G51" s="206"/>
      <c r="J51" s="179"/>
      <c r="K51" s="180"/>
    </row>
    <row r="52" spans="1:11" s="181" customFormat="1" ht="60">
      <c r="A52" s="195" t="s">
        <v>153</v>
      </c>
      <c r="B52" s="196" t="s">
        <v>105</v>
      </c>
      <c r="C52" s="199" t="s">
        <v>106</v>
      </c>
      <c r="D52" s="200">
        <v>10</v>
      </c>
      <c r="E52" s="183" t="s">
        <v>93</v>
      </c>
      <c r="F52" s="201"/>
      <c r="G52" s="201">
        <f>(D52*F52)</f>
        <v>0</v>
      </c>
      <c r="J52" s="179"/>
      <c r="K52" s="180"/>
    </row>
    <row r="53" spans="1:11" s="181" customFormat="1" ht="15.75" thickBot="1">
      <c r="A53" s="241"/>
      <c r="B53" s="245"/>
      <c r="C53" s="237"/>
      <c r="D53" s="237"/>
      <c r="E53" s="237"/>
      <c r="F53" s="237"/>
      <c r="G53" s="237"/>
      <c r="J53" s="179"/>
      <c r="K53" s="180"/>
    </row>
    <row r="54" spans="1:11" s="181" customFormat="1" ht="16.5" thickTop="1" thickBot="1">
      <c r="A54" s="246"/>
      <c r="B54" s="269" t="s">
        <v>107</v>
      </c>
      <c r="C54" s="247"/>
      <c r="D54" s="247"/>
      <c r="E54" s="225"/>
      <c r="F54" s="225"/>
      <c r="G54" s="270">
        <f>SUM(G16:G52)</f>
        <v>0</v>
      </c>
      <c r="J54" s="179"/>
      <c r="K54" s="180"/>
    </row>
    <row r="55" spans="1:11" s="181" customFormat="1" ht="15.75" thickTop="1">
      <c r="A55" s="214"/>
      <c r="B55" s="248"/>
      <c r="C55" s="218"/>
      <c r="D55" s="218"/>
      <c r="E55" s="219"/>
      <c r="F55" s="219"/>
      <c r="G55" s="219"/>
      <c r="J55" s="179"/>
      <c r="K55" s="180"/>
    </row>
    <row r="56" spans="1:11" s="249" customFormat="1" ht="15">
      <c r="A56" s="244"/>
      <c r="B56" s="215" t="s">
        <v>44</v>
      </c>
      <c r="C56" s="222"/>
      <c r="D56" s="222"/>
      <c r="E56" s="206"/>
      <c r="F56" s="206"/>
      <c r="G56" s="237"/>
      <c r="J56" s="250"/>
      <c r="K56" s="251"/>
    </row>
    <row r="57" spans="1:11" s="249" customFormat="1" ht="15">
      <c r="A57" s="244"/>
      <c r="B57" s="217"/>
      <c r="C57" s="222"/>
      <c r="D57" s="222"/>
      <c r="E57" s="206"/>
      <c r="F57" s="206"/>
      <c r="G57" s="237"/>
      <c r="J57" s="250"/>
      <c r="K57" s="251"/>
    </row>
    <row r="58" spans="1:11" s="249" customFormat="1" ht="15">
      <c r="A58" s="244" t="s">
        <v>27</v>
      </c>
      <c r="B58" s="231" t="s">
        <v>66</v>
      </c>
      <c r="C58" s="252"/>
      <c r="D58" s="252"/>
      <c r="E58" s="252"/>
      <c r="F58" s="252"/>
      <c r="G58" s="219">
        <f>G12</f>
        <v>0</v>
      </c>
      <c r="J58" s="250"/>
      <c r="K58" s="251"/>
    </row>
    <row r="59" spans="1:11" s="249" customFormat="1" ht="15">
      <c r="A59" s="244"/>
      <c r="B59" s="217"/>
      <c r="C59" s="222"/>
      <c r="D59" s="222"/>
      <c r="E59" s="206"/>
      <c r="F59" s="206"/>
      <c r="G59" s="237"/>
      <c r="J59" s="250"/>
      <c r="K59" s="251"/>
    </row>
    <row r="60" spans="1:11" s="249" customFormat="1" ht="15">
      <c r="A60" s="244" t="s">
        <v>28</v>
      </c>
      <c r="B60" s="231" t="s">
        <v>133</v>
      </c>
      <c r="C60" s="252"/>
      <c r="D60" s="252"/>
      <c r="E60" s="252"/>
      <c r="F60" s="252"/>
      <c r="G60" s="219">
        <f>G54</f>
        <v>0</v>
      </c>
      <c r="J60" s="250"/>
      <c r="K60" s="251"/>
    </row>
    <row r="61" spans="1:11" s="249" customFormat="1" ht="15.75" thickBot="1">
      <c r="A61" s="244"/>
      <c r="B61" s="198"/>
      <c r="C61" s="220"/>
      <c r="D61" s="220"/>
      <c r="E61" s="253"/>
      <c r="F61" s="253"/>
      <c r="G61" s="237"/>
      <c r="J61" s="250"/>
      <c r="K61" s="251"/>
    </row>
    <row r="62" spans="1:11" s="249" customFormat="1" ht="16.5" thickTop="1" thickBot="1">
      <c r="A62" s="246"/>
      <c r="B62" s="269" t="s">
        <v>134</v>
      </c>
      <c r="C62" s="247"/>
      <c r="D62" s="247"/>
      <c r="E62" s="225"/>
      <c r="F62" s="247"/>
      <c r="G62" s="254">
        <f>SUM(G58:G61)</f>
        <v>0</v>
      </c>
      <c r="J62" s="250"/>
      <c r="K62" s="251"/>
    </row>
    <row r="63" spans="1:11" s="249" customFormat="1" ht="15.75" thickTop="1">
      <c r="A63" s="255"/>
      <c r="B63" s="256"/>
      <c r="C63" s="257"/>
      <c r="D63" s="257"/>
      <c r="E63" s="258"/>
      <c r="F63" s="258"/>
      <c r="G63" s="259"/>
      <c r="J63" s="250"/>
      <c r="K63" s="251"/>
    </row>
    <row r="64" spans="1:11" s="249" customFormat="1" ht="15">
      <c r="A64" s="255"/>
      <c r="B64" s="256"/>
      <c r="C64" s="257"/>
      <c r="D64" s="257"/>
      <c r="E64" s="258"/>
      <c r="F64" s="258"/>
      <c r="G64" s="259"/>
      <c r="J64" s="250"/>
      <c r="K64" s="251"/>
    </row>
    <row r="65" spans="1:11" s="249" customFormat="1" ht="15">
      <c r="A65" s="260"/>
      <c r="B65" s="210"/>
      <c r="C65" s="211"/>
      <c r="D65" s="212"/>
      <c r="E65" s="213"/>
      <c r="F65" s="213"/>
      <c r="G65" s="213"/>
      <c r="J65" s="250"/>
      <c r="K65" s="251"/>
    </row>
    <row r="66" spans="1:11" s="181" customFormat="1" ht="15">
      <c r="A66" s="176"/>
      <c r="B66" s="174"/>
      <c r="C66" s="179"/>
      <c r="D66" s="180"/>
    </row>
    <row r="67" spans="1:11" s="181" customFormat="1" ht="15">
      <c r="A67" s="176"/>
      <c r="B67" s="174"/>
      <c r="C67" s="179"/>
      <c r="D67" s="180"/>
    </row>
    <row r="68" spans="1:11" s="181" customFormat="1" ht="15">
      <c r="A68" s="176"/>
      <c r="B68" s="174"/>
      <c r="C68" s="179"/>
      <c r="D68" s="180"/>
    </row>
    <row r="69" spans="1:11" s="181" customFormat="1" ht="15">
      <c r="A69" s="176"/>
      <c r="B69" s="174"/>
      <c r="C69" s="179"/>
      <c r="D69" s="180"/>
    </row>
    <row r="70" spans="1:11" s="181" customFormat="1" ht="15">
      <c r="A70" s="176"/>
      <c r="B70" s="174"/>
      <c r="C70" s="179"/>
      <c r="D70" s="180"/>
    </row>
    <row r="71" spans="1:11" s="181" customFormat="1" ht="15">
      <c r="A71" s="176"/>
      <c r="B71" s="174"/>
      <c r="C71" s="179"/>
      <c r="D71" s="180"/>
    </row>
    <row r="72" spans="1:11" s="181" customFormat="1" ht="15">
      <c r="A72" s="176"/>
      <c r="B72" s="174"/>
      <c r="C72" s="179"/>
      <c r="D72" s="180"/>
    </row>
    <row r="73" spans="1:11" s="181" customFormat="1" ht="15">
      <c r="A73" s="176"/>
      <c r="B73" s="174"/>
      <c r="C73" s="179"/>
      <c r="D73" s="180"/>
    </row>
    <row r="74" spans="1:11" s="181" customFormat="1" ht="15">
      <c r="A74" s="176"/>
      <c r="B74" s="174"/>
      <c r="C74" s="179"/>
      <c r="D74" s="180"/>
    </row>
    <row r="75" spans="1:11" s="181" customFormat="1" ht="15">
      <c r="A75" s="176"/>
      <c r="B75" s="174"/>
      <c r="C75" s="179"/>
      <c r="D75" s="180"/>
    </row>
    <row r="76" spans="1:11" s="181" customFormat="1" ht="15">
      <c r="A76" s="176"/>
      <c r="B76" s="174"/>
      <c r="C76" s="179"/>
      <c r="D76" s="180"/>
    </row>
    <row r="77" spans="1:11" s="181" customFormat="1" ht="15">
      <c r="A77" s="176"/>
      <c r="B77" s="174"/>
      <c r="C77" s="179"/>
      <c r="D77" s="180"/>
    </row>
    <row r="78" spans="1:11" s="181" customFormat="1" ht="15">
      <c r="A78" s="176"/>
      <c r="B78" s="174"/>
      <c r="C78" s="179"/>
      <c r="D78" s="180"/>
    </row>
    <row r="79" spans="1:11" s="181" customFormat="1" ht="15">
      <c r="A79" s="176"/>
      <c r="B79" s="174"/>
      <c r="C79" s="179"/>
      <c r="D79" s="180"/>
    </row>
    <row r="80" spans="1:11" s="202" customFormat="1" ht="15">
      <c r="A80" s="208"/>
      <c r="B80" s="209"/>
      <c r="C80" s="203"/>
      <c r="D80" s="204"/>
    </row>
    <row r="81" spans="1:4" s="202" customFormat="1" ht="15">
      <c r="A81" s="208"/>
      <c r="B81" s="209"/>
      <c r="C81" s="203"/>
      <c r="D81" s="204"/>
    </row>
    <row r="82" spans="1:4" s="202" customFormat="1" ht="15">
      <c r="A82" s="208"/>
      <c r="B82" s="209"/>
      <c r="C82" s="203"/>
      <c r="D82" s="204"/>
    </row>
    <row r="83" spans="1:4" s="202" customFormat="1" ht="15">
      <c r="A83" s="208"/>
      <c r="B83" s="209"/>
      <c r="C83" s="203"/>
      <c r="D83" s="204"/>
    </row>
    <row r="84" spans="1:4" s="202" customFormat="1" ht="15">
      <c r="A84" s="208"/>
      <c r="B84" s="209"/>
      <c r="C84" s="203"/>
      <c r="D84" s="204"/>
    </row>
    <row r="85" spans="1:4" s="202" customFormat="1" ht="15">
      <c r="A85" s="208"/>
      <c r="B85" s="209"/>
      <c r="C85" s="203"/>
      <c r="D85" s="204"/>
    </row>
    <row r="86" spans="1:4" s="202" customFormat="1" ht="15">
      <c r="A86" s="208"/>
      <c r="B86" s="209"/>
      <c r="C86" s="203"/>
      <c r="D86" s="204"/>
    </row>
    <row r="87" spans="1:4" s="202" customFormat="1" ht="15">
      <c r="A87" s="208"/>
      <c r="B87" s="209"/>
      <c r="C87" s="203"/>
      <c r="D87" s="204"/>
    </row>
    <row r="88" spans="1:4" s="202" customFormat="1" ht="15">
      <c r="A88" s="208"/>
      <c r="B88" s="209"/>
      <c r="C88" s="203"/>
      <c r="D88" s="204"/>
    </row>
    <row r="89" spans="1:4" s="202" customFormat="1" ht="15">
      <c r="A89" s="208"/>
      <c r="B89" s="209"/>
      <c r="C89" s="203"/>
      <c r="D89" s="204"/>
    </row>
    <row r="90" spans="1:4" s="202" customFormat="1" ht="15">
      <c r="A90" s="208"/>
      <c r="B90" s="209"/>
      <c r="C90" s="203"/>
      <c r="D90" s="204"/>
    </row>
    <row r="91" spans="1:4" s="202" customFormat="1" ht="15">
      <c r="A91" s="208"/>
      <c r="B91" s="209"/>
      <c r="C91" s="203"/>
      <c r="D91" s="204"/>
    </row>
    <row r="92" spans="1:4" s="202" customFormat="1" ht="15">
      <c r="A92" s="208"/>
      <c r="B92" s="209"/>
      <c r="C92" s="203"/>
      <c r="D92" s="204"/>
    </row>
    <row r="93" spans="1:4" s="202" customFormat="1" ht="15">
      <c r="A93" s="208"/>
      <c r="B93" s="209"/>
      <c r="C93" s="203"/>
      <c r="D93" s="204"/>
    </row>
    <row r="94" spans="1:4" s="202" customFormat="1" ht="15">
      <c r="A94" s="208"/>
      <c r="B94" s="209"/>
      <c r="C94" s="203"/>
      <c r="D94" s="204"/>
    </row>
    <row r="95" spans="1:4" s="202" customFormat="1" ht="15">
      <c r="A95" s="208"/>
      <c r="B95" s="209"/>
      <c r="C95" s="203"/>
      <c r="D95" s="204"/>
    </row>
    <row r="96" spans="1:4" s="202" customFormat="1" ht="15">
      <c r="A96" s="208"/>
      <c r="B96" s="209"/>
      <c r="C96" s="203"/>
      <c r="D96" s="204"/>
    </row>
    <row r="97" spans="1:4" s="202" customFormat="1" ht="15">
      <c r="A97" s="208"/>
      <c r="B97" s="209"/>
      <c r="C97" s="203"/>
      <c r="D97" s="204"/>
    </row>
    <row r="98" spans="1:4" s="202" customFormat="1" ht="15">
      <c r="A98" s="208"/>
      <c r="B98" s="209"/>
      <c r="C98" s="203"/>
      <c r="D98" s="204"/>
    </row>
    <row r="99" spans="1:4" s="202" customFormat="1" ht="15">
      <c r="A99" s="208"/>
      <c r="B99" s="209"/>
      <c r="C99" s="203"/>
      <c r="D99" s="204"/>
    </row>
    <row r="100" spans="1:4" s="202" customFormat="1" ht="15">
      <c r="A100" s="208"/>
      <c r="B100" s="209"/>
      <c r="C100" s="203"/>
      <c r="D100" s="204"/>
    </row>
    <row r="101" spans="1:4" s="202" customFormat="1" ht="15">
      <c r="A101" s="208"/>
      <c r="B101" s="209"/>
      <c r="C101" s="203"/>
      <c r="D101" s="204"/>
    </row>
    <row r="102" spans="1:4" s="202" customFormat="1" ht="15">
      <c r="A102" s="208"/>
      <c r="B102" s="209"/>
      <c r="C102" s="203"/>
      <c r="D102" s="204"/>
    </row>
    <row r="103" spans="1:4" s="202" customFormat="1" ht="15">
      <c r="A103" s="208"/>
      <c r="B103" s="209"/>
      <c r="C103" s="203"/>
      <c r="D103" s="204"/>
    </row>
    <row r="104" spans="1:4" s="202" customFormat="1" ht="15">
      <c r="A104" s="208"/>
      <c r="B104" s="209"/>
      <c r="C104" s="203"/>
      <c r="D104" s="204"/>
    </row>
    <row r="105" spans="1:4" s="202" customFormat="1" ht="15">
      <c r="A105" s="208"/>
      <c r="B105" s="209"/>
      <c r="C105" s="203"/>
      <c r="D105" s="204"/>
    </row>
    <row r="106" spans="1:4" s="202" customFormat="1" ht="15">
      <c r="A106" s="208"/>
      <c r="B106" s="209"/>
      <c r="C106" s="203"/>
      <c r="D106" s="204"/>
    </row>
    <row r="107" spans="1:4" s="202" customFormat="1" ht="15">
      <c r="A107" s="208"/>
      <c r="B107" s="209"/>
      <c r="C107" s="203"/>
      <c r="D107" s="204"/>
    </row>
    <row r="108" spans="1:4" s="202" customFormat="1" ht="15">
      <c r="A108" s="208"/>
      <c r="B108" s="209"/>
      <c r="C108" s="203"/>
      <c r="D108" s="204"/>
    </row>
    <row r="109" spans="1:4" s="202" customFormat="1" ht="15">
      <c r="A109" s="208"/>
      <c r="B109" s="209"/>
      <c r="C109" s="203"/>
      <c r="D109" s="204"/>
    </row>
    <row r="110" spans="1:4" s="202" customFormat="1" ht="15">
      <c r="A110" s="208"/>
      <c r="B110" s="209"/>
      <c r="C110" s="203"/>
      <c r="D110" s="204"/>
    </row>
    <row r="111" spans="1:4" s="202" customFormat="1" ht="15">
      <c r="A111" s="208"/>
      <c r="B111" s="209"/>
      <c r="C111" s="203"/>
      <c r="D111" s="204"/>
    </row>
    <row r="112" spans="1:4" s="202" customFormat="1" ht="15">
      <c r="A112" s="208"/>
      <c r="B112" s="209"/>
      <c r="C112" s="203"/>
      <c r="D112" s="204"/>
    </row>
    <row r="113" spans="1:4" s="202" customFormat="1" ht="15">
      <c r="A113" s="208"/>
      <c r="B113" s="209"/>
      <c r="C113" s="203"/>
      <c r="D113" s="204"/>
    </row>
    <row r="114" spans="1:4" s="202" customFormat="1" ht="15">
      <c r="A114" s="208"/>
      <c r="B114" s="209"/>
      <c r="C114" s="203"/>
      <c r="D114" s="204"/>
    </row>
    <row r="115" spans="1:4" s="202" customFormat="1" ht="15">
      <c r="A115" s="208"/>
      <c r="B115" s="209"/>
      <c r="C115" s="203"/>
      <c r="D115" s="204"/>
    </row>
    <row r="116" spans="1:4" s="202" customFormat="1" ht="15">
      <c r="A116" s="208"/>
      <c r="B116" s="209"/>
      <c r="C116" s="203"/>
      <c r="D116" s="204"/>
    </row>
    <row r="117" spans="1:4" s="202" customFormat="1" ht="15">
      <c r="A117" s="208"/>
      <c r="B117" s="209"/>
      <c r="C117" s="203"/>
      <c r="D117" s="204"/>
    </row>
    <row r="118" spans="1:4" s="202" customFormat="1" ht="15">
      <c r="A118" s="208"/>
      <c r="B118" s="209"/>
      <c r="C118" s="203"/>
      <c r="D118" s="204"/>
    </row>
    <row r="119" spans="1:4" s="202" customFormat="1" ht="15">
      <c r="A119" s="208"/>
      <c r="B119" s="209"/>
      <c r="C119" s="203"/>
      <c r="D119" s="204"/>
    </row>
    <row r="120" spans="1:4" s="202" customFormat="1" ht="15">
      <c r="A120" s="208"/>
      <c r="B120" s="209"/>
      <c r="C120" s="203"/>
      <c r="D120" s="204"/>
    </row>
    <row r="121" spans="1:4" s="202" customFormat="1" ht="15">
      <c r="A121" s="208"/>
      <c r="B121" s="209"/>
      <c r="C121" s="203"/>
      <c r="D121" s="204"/>
    </row>
    <row r="122" spans="1:4" s="202" customFormat="1" ht="15">
      <c r="A122" s="208"/>
      <c r="B122" s="209"/>
      <c r="C122" s="203"/>
      <c r="D122" s="204"/>
    </row>
    <row r="123" spans="1:4" s="202" customFormat="1" ht="15">
      <c r="A123" s="208"/>
      <c r="B123" s="209"/>
      <c r="C123" s="203"/>
      <c r="D123" s="204"/>
    </row>
    <row r="124" spans="1:4" s="202" customFormat="1" ht="15">
      <c r="A124" s="208"/>
      <c r="B124" s="209"/>
      <c r="C124" s="203"/>
      <c r="D124" s="204"/>
    </row>
    <row r="125" spans="1:4" s="202" customFormat="1" ht="15">
      <c r="A125" s="208"/>
      <c r="B125" s="209"/>
      <c r="C125" s="203"/>
      <c r="D125" s="204"/>
    </row>
    <row r="126" spans="1:4" s="202" customFormat="1" ht="15">
      <c r="A126" s="208"/>
      <c r="B126" s="209"/>
      <c r="C126" s="203"/>
      <c r="D126" s="204"/>
    </row>
    <row r="127" spans="1:4" s="202" customFormat="1" ht="15">
      <c r="A127" s="208"/>
      <c r="B127" s="209"/>
      <c r="C127" s="203"/>
      <c r="D127" s="204"/>
    </row>
    <row r="128" spans="1:4" s="202" customFormat="1" ht="15">
      <c r="A128" s="208"/>
      <c r="B128" s="209"/>
      <c r="C128" s="203"/>
      <c r="D128" s="204"/>
    </row>
    <row r="129" spans="1:4" s="202" customFormat="1" ht="15">
      <c r="A129" s="208"/>
      <c r="B129" s="209"/>
      <c r="C129" s="203"/>
      <c r="D129" s="204"/>
    </row>
    <row r="130" spans="1:4" s="202" customFormat="1" ht="15">
      <c r="A130" s="208"/>
      <c r="B130" s="209"/>
      <c r="C130" s="203"/>
      <c r="D130" s="204"/>
    </row>
    <row r="131" spans="1:4" s="202" customFormat="1" ht="15">
      <c r="A131" s="208"/>
      <c r="B131" s="209"/>
      <c r="C131" s="203"/>
      <c r="D131" s="204"/>
    </row>
    <row r="132" spans="1:4" s="202" customFormat="1" ht="15">
      <c r="A132" s="208"/>
      <c r="B132" s="209"/>
      <c r="C132" s="203"/>
      <c r="D132" s="204"/>
    </row>
    <row r="133" spans="1:4" s="202" customFormat="1" ht="15">
      <c r="A133" s="208"/>
      <c r="B133" s="209"/>
      <c r="C133" s="203"/>
      <c r="D133" s="204"/>
    </row>
    <row r="134" spans="1:4" s="202" customFormat="1" ht="15">
      <c r="A134" s="208"/>
      <c r="B134" s="209"/>
      <c r="C134" s="203"/>
      <c r="D134" s="204"/>
    </row>
    <row r="135" spans="1:4" s="202" customFormat="1" ht="15">
      <c r="A135" s="208"/>
      <c r="B135" s="209"/>
      <c r="C135" s="203"/>
      <c r="D135" s="204"/>
    </row>
    <row r="136" spans="1:4" s="202" customFormat="1" ht="15">
      <c r="A136" s="208"/>
      <c r="B136" s="209"/>
      <c r="C136" s="203"/>
      <c r="D136" s="204"/>
    </row>
    <row r="137" spans="1:4" s="202" customFormat="1" ht="15">
      <c r="A137" s="208"/>
      <c r="B137" s="209"/>
      <c r="C137" s="203"/>
      <c r="D137" s="204"/>
    </row>
    <row r="138" spans="1:4" s="202" customFormat="1" ht="15">
      <c r="A138" s="208"/>
      <c r="B138" s="209"/>
      <c r="C138" s="203"/>
      <c r="D138" s="204"/>
    </row>
    <row r="139" spans="1:4" s="202" customFormat="1" ht="15">
      <c r="A139" s="208"/>
      <c r="B139" s="209"/>
      <c r="C139" s="203"/>
      <c r="D139" s="204"/>
    </row>
    <row r="140" spans="1:4" s="202" customFormat="1" ht="15">
      <c r="A140" s="208"/>
      <c r="B140" s="209"/>
      <c r="C140" s="203"/>
      <c r="D140" s="204"/>
    </row>
    <row r="141" spans="1:4" s="202" customFormat="1" ht="15">
      <c r="A141" s="208"/>
      <c r="B141" s="209"/>
      <c r="C141" s="203"/>
      <c r="D141" s="204"/>
    </row>
    <row r="142" spans="1:4" s="202" customFormat="1" ht="15">
      <c r="A142" s="208"/>
      <c r="B142" s="209"/>
      <c r="C142" s="203"/>
      <c r="D142" s="204"/>
    </row>
    <row r="143" spans="1:4" s="202" customFormat="1" ht="15">
      <c r="A143" s="208"/>
      <c r="B143" s="209"/>
      <c r="C143" s="203"/>
      <c r="D143" s="204"/>
    </row>
    <row r="144" spans="1:4" s="202" customFormat="1" ht="15">
      <c r="A144" s="208"/>
      <c r="B144" s="209"/>
      <c r="C144" s="203"/>
      <c r="D144" s="204"/>
    </row>
    <row r="145" spans="1:7" s="181" customFormat="1" ht="15">
      <c r="A145" s="208"/>
      <c r="B145" s="209"/>
      <c r="C145" s="203"/>
      <c r="D145" s="204"/>
      <c r="E145" s="202"/>
      <c r="F145" s="202"/>
      <c r="G145" s="202"/>
    </row>
    <row r="146" spans="1:7" s="181" customFormat="1" ht="15">
      <c r="A146" s="208"/>
      <c r="B146" s="209"/>
      <c r="C146" s="203"/>
      <c r="D146" s="204"/>
      <c r="E146" s="202"/>
      <c r="F146" s="202"/>
      <c r="G146" s="202"/>
    </row>
    <row r="147" spans="1:7" s="181" customFormat="1" ht="15">
      <c r="A147" s="208"/>
      <c r="B147" s="209"/>
      <c r="C147" s="203"/>
      <c r="D147" s="204"/>
      <c r="E147" s="202"/>
      <c r="F147" s="202"/>
      <c r="G147" s="202"/>
    </row>
    <row r="148" spans="1:7" s="181" customFormat="1" ht="15">
      <c r="A148" s="208"/>
      <c r="B148" s="209"/>
      <c r="C148" s="203"/>
      <c r="D148" s="204"/>
      <c r="E148" s="202"/>
      <c r="F148" s="202"/>
      <c r="G148" s="202"/>
    </row>
    <row r="149" spans="1:7" s="181" customFormat="1" ht="15">
      <c r="A149" s="208"/>
      <c r="B149" s="209"/>
      <c r="C149" s="203"/>
      <c r="D149" s="204"/>
      <c r="E149" s="202"/>
      <c r="F149" s="202"/>
      <c r="G149" s="202"/>
    </row>
    <row r="150" spans="1:7" s="181" customFormat="1" ht="15">
      <c r="A150" s="208"/>
      <c r="B150" s="209"/>
      <c r="C150" s="203"/>
      <c r="D150" s="204"/>
      <c r="E150" s="202"/>
      <c r="F150" s="202"/>
      <c r="G150" s="202"/>
    </row>
    <row r="151" spans="1:7" s="181" customFormat="1" ht="15">
      <c r="A151" s="208"/>
      <c r="B151" s="209"/>
      <c r="C151" s="203"/>
      <c r="D151" s="204"/>
      <c r="E151" s="202"/>
      <c r="F151" s="202"/>
      <c r="G151" s="202"/>
    </row>
    <row r="152" spans="1:7" s="181" customFormat="1" ht="15">
      <c r="A152" s="208"/>
      <c r="B152" s="209"/>
      <c r="C152" s="203"/>
      <c r="D152" s="204"/>
      <c r="E152" s="202"/>
      <c r="F152" s="202"/>
      <c r="G152" s="202"/>
    </row>
    <row r="153" spans="1:7" s="181" customFormat="1" ht="15">
      <c r="A153" s="208"/>
      <c r="B153" s="209"/>
      <c r="C153" s="203"/>
      <c r="D153" s="204"/>
      <c r="E153" s="202"/>
      <c r="F153" s="202"/>
      <c r="G153" s="202"/>
    </row>
    <row r="154" spans="1:7" s="181" customFormat="1" ht="15">
      <c r="A154" s="176"/>
      <c r="B154" s="174"/>
      <c r="C154" s="179"/>
      <c r="D154" s="180"/>
    </row>
    <row r="155" spans="1:7" s="181" customFormat="1" ht="15">
      <c r="A155" s="176"/>
      <c r="B155" s="174"/>
      <c r="C155" s="179"/>
      <c r="D155" s="180"/>
    </row>
    <row r="156" spans="1:7" s="181" customFormat="1" ht="15">
      <c r="A156" s="176"/>
      <c r="B156" s="174"/>
      <c r="C156" s="179"/>
      <c r="D156" s="180"/>
    </row>
    <row r="157" spans="1:7" s="181" customFormat="1" ht="15">
      <c r="A157" s="176"/>
      <c r="B157" s="174"/>
      <c r="C157" s="179"/>
      <c r="D157" s="180"/>
    </row>
    <row r="158" spans="1:7" s="181" customFormat="1" ht="15">
      <c r="A158" s="176"/>
      <c r="B158" s="174"/>
      <c r="C158" s="179"/>
      <c r="D158" s="180"/>
    </row>
    <row r="159" spans="1:7" s="181" customFormat="1" ht="15">
      <c r="A159" s="175"/>
      <c r="B159" s="177"/>
      <c r="C159" s="261"/>
      <c r="D159" s="262"/>
      <c r="E159" s="263"/>
      <c r="F159" s="263"/>
      <c r="G159" s="263"/>
    </row>
    <row r="160" spans="1:7" s="181" customFormat="1" ht="15">
      <c r="A160" s="175"/>
      <c r="B160" s="177"/>
      <c r="C160" s="261"/>
      <c r="D160" s="262"/>
      <c r="E160" s="263"/>
      <c r="F160" s="263"/>
      <c r="G160" s="263"/>
    </row>
    <row r="161" spans="1:7" s="181" customFormat="1" ht="15">
      <c r="A161" s="175"/>
      <c r="B161" s="177"/>
      <c r="C161" s="261"/>
      <c r="D161" s="262"/>
      <c r="E161" s="263"/>
      <c r="F161" s="263"/>
      <c r="G161" s="263"/>
    </row>
    <row r="162" spans="1:7" s="181" customFormat="1" ht="15">
      <c r="A162" s="175"/>
      <c r="B162" s="177"/>
      <c r="C162" s="261"/>
      <c r="D162" s="262"/>
      <c r="E162" s="263"/>
      <c r="F162" s="263"/>
      <c r="G162" s="263"/>
    </row>
    <row r="163" spans="1:7" s="181" customFormat="1" ht="15">
      <c r="A163" s="175"/>
      <c r="B163" s="177"/>
      <c r="C163" s="261"/>
      <c r="D163" s="262"/>
      <c r="E163" s="263"/>
      <c r="F163" s="263"/>
      <c r="G163" s="263"/>
    </row>
    <row r="164" spans="1:7" s="181" customFormat="1" ht="15">
      <c r="A164" s="175"/>
      <c r="B164" s="177"/>
      <c r="C164" s="261"/>
      <c r="D164" s="262"/>
      <c r="E164" s="263"/>
      <c r="F164" s="263"/>
      <c r="G164" s="263"/>
    </row>
    <row r="165" spans="1:7" s="181" customFormat="1" ht="15">
      <c r="A165" s="264"/>
      <c r="B165" s="265"/>
      <c r="C165" s="266"/>
      <c r="D165" s="267"/>
      <c r="E165"/>
      <c r="F165"/>
      <c r="G165"/>
    </row>
    <row r="166" spans="1:7" s="181" customFormat="1" ht="15">
      <c r="A166" s="264"/>
      <c r="B166" s="265"/>
      <c r="C166" s="266"/>
      <c r="D166" s="267"/>
      <c r="E166"/>
      <c r="F166"/>
      <c r="G166"/>
    </row>
    <row r="167" spans="1:7" s="181" customFormat="1" ht="15">
      <c r="A167" s="264"/>
      <c r="B167" s="265"/>
      <c r="C167" s="266"/>
      <c r="D167" s="267"/>
      <c r="E167"/>
      <c r="F167"/>
      <c r="G167"/>
    </row>
    <row r="168" spans="1:7" s="181" customFormat="1" ht="15">
      <c r="A168" s="264"/>
      <c r="B168" s="265"/>
      <c r="C168" s="266"/>
      <c r="D168" s="267"/>
      <c r="E168"/>
      <c r="F168"/>
      <c r="G168"/>
    </row>
    <row r="169" spans="1:7" s="181" customFormat="1" ht="15">
      <c r="A169" s="264"/>
      <c r="B169" s="265"/>
      <c r="C169" s="266"/>
      <c r="D169" s="267"/>
      <c r="E169"/>
      <c r="F169"/>
      <c r="G169"/>
    </row>
    <row r="170" spans="1:7" s="181" customFormat="1" ht="15">
      <c r="A170" s="264"/>
      <c r="B170" s="265"/>
      <c r="C170" s="266"/>
      <c r="D170" s="267"/>
      <c r="E170"/>
      <c r="F170"/>
      <c r="G170"/>
    </row>
    <row r="171" spans="1:7" s="181" customFormat="1" ht="15">
      <c r="A171" s="264"/>
      <c r="B171" s="265"/>
      <c r="C171" s="266"/>
      <c r="D171" s="267"/>
      <c r="E171"/>
      <c r="F171"/>
      <c r="G171"/>
    </row>
    <row r="172" spans="1:7" s="181" customFormat="1" ht="15">
      <c r="A172" s="264"/>
      <c r="B172" s="265"/>
      <c r="C172" s="266"/>
      <c r="D172" s="267"/>
      <c r="E172"/>
      <c r="F172"/>
      <c r="G172"/>
    </row>
    <row r="173" spans="1:7" s="181" customFormat="1" ht="15">
      <c r="A173" s="264"/>
      <c r="B173" s="265"/>
      <c r="C173" s="266"/>
      <c r="D173" s="267"/>
      <c r="E173"/>
      <c r="F173"/>
      <c r="G173"/>
    </row>
    <row r="174" spans="1:7" s="181" customFormat="1" ht="15">
      <c r="A174" s="264"/>
      <c r="B174" s="265"/>
      <c r="C174" s="266"/>
      <c r="D174" s="267"/>
      <c r="E174"/>
      <c r="F174"/>
      <c r="G174"/>
    </row>
    <row r="175" spans="1:7" s="181" customFormat="1" ht="15">
      <c r="A175" s="264"/>
      <c r="B175" s="265"/>
      <c r="C175" s="266"/>
      <c r="D175" s="267"/>
      <c r="E175"/>
      <c r="F175"/>
      <c r="G175"/>
    </row>
    <row r="176" spans="1:7" s="181" customFormat="1" ht="15">
      <c r="A176" s="264"/>
      <c r="B176" s="265"/>
      <c r="C176" s="266"/>
      <c r="D176" s="267"/>
      <c r="E176"/>
      <c r="F176"/>
      <c r="G176"/>
    </row>
    <row r="177" spans="1:7" s="181" customFormat="1" ht="15">
      <c r="A177" s="264"/>
      <c r="B177" s="265"/>
      <c r="C177" s="266"/>
      <c r="D177" s="267"/>
      <c r="E177"/>
      <c r="F177"/>
      <c r="G177"/>
    </row>
    <row r="178" spans="1:7" s="181" customFormat="1" ht="15">
      <c r="A178" s="264"/>
      <c r="B178" s="265"/>
      <c r="C178" s="266"/>
      <c r="D178" s="267"/>
      <c r="E178"/>
      <c r="F178"/>
      <c r="G178"/>
    </row>
    <row r="179" spans="1:7" s="181" customFormat="1" ht="15">
      <c r="A179" s="264"/>
      <c r="B179" s="265"/>
      <c r="C179" s="266"/>
      <c r="D179" s="267"/>
      <c r="E179"/>
      <c r="F179"/>
      <c r="G179"/>
    </row>
    <row r="180" spans="1:7" s="181" customFormat="1" ht="15">
      <c r="A180" s="264"/>
      <c r="B180" s="265"/>
      <c r="C180" s="266"/>
      <c r="D180" s="267"/>
      <c r="E180"/>
      <c r="F180"/>
      <c r="G180"/>
    </row>
    <row r="181" spans="1:7" s="181" customFormat="1" ht="15">
      <c r="A181" s="264"/>
      <c r="B181" s="265"/>
      <c r="C181" s="266"/>
      <c r="D181" s="267"/>
      <c r="E181"/>
      <c r="F181"/>
      <c r="G181"/>
    </row>
    <row r="182" spans="1:7" s="181" customFormat="1" ht="15">
      <c r="A182" s="264"/>
      <c r="B182" s="265"/>
      <c r="C182" s="266"/>
      <c r="D182" s="267"/>
      <c r="E182"/>
      <c r="F182"/>
      <c r="G182"/>
    </row>
    <row r="183" spans="1:7" s="181" customFormat="1" ht="15">
      <c r="A183" s="264"/>
      <c r="B183" s="265"/>
      <c r="C183" s="266"/>
      <c r="D183" s="267"/>
      <c r="E183"/>
      <c r="F183"/>
      <c r="G183"/>
    </row>
    <row r="184" spans="1:7" s="263" customFormat="1">
      <c r="A184" s="264"/>
      <c r="B184" s="265"/>
      <c r="C184" s="266"/>
      <c r="D184" s="267"/>
      <c r="E184"/>
      <c r="F184"/>
      <c r="G184"/>
    </row>
    <row r="185" spans="1:7" s="263" customFormat="1">
      <c r="A185" s="264"/>
      <c r="B185" s="265"/>
      <c r="C185" s="266"/>
      <c r="D185" s="267"/>
      <c r="E185"/>
      <c r="F185"/>
      <c r="G185"/>
    </row>
    <row r="186" spans="1:7" s="263" customFormat="1">
      <c r="A186" s="264"/>
      <c r="B186" s="265"/>
      <c r="C186" s="266"/>
      <c r="D186" s="267"/>
      <c r="E186"/>
      <c r="F186"/>
      <c r="G186"/>
    </row>
    <row r="187" spans="1:7" s="263" customFormat="1">
      <c r="A187" s="264"/>
      <c r="B187" s="265"/>
      <c r="C187" s="266"/>
      <c r="D187" s="267"/>
      <c r="E187"/>
      <c r="F187"/>
      <c r="G187"/>
    </row>
    <row r="188" spans="1:7" s="263" customFormat="1">
      <c r="A188" s="264"/>
      <c r="B188" s="265"/>
      <c r="C188" s="266"/>
      <c r="D188" s="267"/>
      <c r="E188"/>
      <c r="F188"/>
      <c r="G188"/>
    </row>
    <row r="189" spans="1:7" s="263" customFormat="1">
      <c r="A189" s="264"/>
      <c r="B189" s="265"/>
      <c r="C189" s="266"/>
      <c r="D189" s="267"/>
      <c r="E189"/>
      <c r="F189"/>
      <c r="G189"/>
    </row>
  </sheetData>
  <sheetProtection formatCells="0" formatColumns="0" formatRows="0" insertColumns="0" insertRows="0" insertHyperlinks="0" deleteColumns="0" deleteRows="0" sort="0" autoFilter="0" pivotTables="0"/>
  <mergeCells count="5">
    <mergeCell ref="A4:G4"/>
    <mergeCell ref="A5:G5"/>
    <mergeCell ref="A6:G6"/>
    <mergeCell ref="B1:G1"/>
    <mergeCell ref="A3:G3"/>
  </mergeCells>
  <pageMargins left="0.98425196850393704" right="0.39370078740157483" top="0.59055118110236227" bottom="0.35433070866141736" header="0.15748031496062992" footer="0.31496062992125984"/>
  <pageSetup paperSize="9" scale="90" orientation="portrait" horizontalDpi="360" verticalDpi="360" r:id="rId1"/>
  <headerFooter scaleWithDoc="0"/>
  <rowBreaks count="1" manualBreakCount="1">
    <brk id="2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20"/>
  <sheetViews>
    <sheetView showZeros="0" zoomScaleNormal="100" workbookViewId="0">
      <selection activeCell="F5" sqref="F5"/>
    </sheetView>
  </sheetViews>
  <sheetFormatPr defaultRowHeight="12.75"/>
  <cols>
    <col min="1" max="1" width="5.42578125" style="64" customWidth="1"/>
    <col min="2" max="2" width="41.140625" style="1" customWidth="1"/>
    <col min="3" max="3" width="5.7109375" style="35" customWidth="1"/>
    <col min="4" max="4" width="7.85546875" style="36" customWidth="1"/>
    <col min="5" max="5" width="8.85546875" style="35" customWidth="1"/>
    <col min="6" max="6" width="17.7109375" style="35" customWidth="1"/>
    <col min="7" max="256" width="9.140625" style="2"/>
    <col min="257" max="257" width="5.42578125" style="2" customWidth="1"/>
    <col min="258" max="258" width="41.140625" style="2" customWidth="1"/>
    <col min="259" max="259" width="5.7109375" style="2" customWidth="1"/>
    <col min="260" max="260" width="7.85546875" style="2" customWidth="1"/>
    <col min="261" max="261" width="8.85546875" style="2" customWidth="1"/>
    <col min="262" max="262" width="17.7109375" style="2" customWidth="1"/>
    <col min="263" max="512" width="9.140625" style="2"/>
    <col min="513" max="513" width="5.42578125" style="2" customWidth="1"/>
    <col min="514" max="514" width="41.140625" style="2" customWidth="1"/>
    <col min="515" max="515" width="5.7109375" style="2" customWidth="1"/>
    <col min="516" max="516" width="7.85546875" style="2" customWidth="1"/>
    <col min="517" max="517" width="8.85546875" style="2" customWidth="1"/>
    <col min="518" max="518" width="17.7109375" style="2" customWidth="1"/>
    <col min="519" max="768" width="9.140625" style="2"/>
    <col min="769" max="769" width="5.42578125" style="2" customWidth="1"/>
    <col min="770" max="770" width="41.140625" style="2" customWidth="1"/>
    <col min="771" max="771" width="5.7109375" style="2" customWidth="1"/>
    <col min="772" max="772" width="7.85546875" style="2" customWidth="1"/>
    <col min="773" max="773" width="8.85546875" style="2" customWidth="1"/>
    <col min="774" max="774" width="17.7109375" style="2" customWidth="1"/>
    <col min="775" max="1024" width="9.140625" style="2"/>
    <col min="1025" max="1025" width="5.42578125" style="2" customWidth="1"/>
    <col min="1026" max="1026" width="41.140625" style="2" customWidth="1"/>
    <col min="1027" max="1027" width="5.7109375" style="2" customWidth="1"/>
    <col min="1028" max="1028" width="7.85546875" style="2" customWidth="1"/>
    <col min="1029" max="1029" width="8.85546875" style="2" customWidth="1"/>
    <col min="1030" max="1030" width="17.7109375" style="2" customWidth="1"/>
    <col min="1031" max="1280" width="9.140625" style="2"/>
    <col min="1281" max="1281" width="5.42578125" style="2" customWidth="1"/>
    <col min="1282" max="1282" width="41.140625" style="2" customWidth="1"/>
    <col min="1283" max="1283" width="5.7109375" style="2" customWidth="1"/>
    <col min="1284" max="1284" width="7.85546875" style="2" customWidth="1"/>
    <col min="1285" max="1285" width="8.85546875" style="2" customWidth="1"/>
    <col min="1286" max="1286" width="17.7109375" style="2" customWidth="1"/>
    <col min="1287" max="1536" width="9.140625" style="2"/>
    <col min="1537" max="1537" width="5.42578125" style="2" customWidth="1"/>
    <col min="1538" max="1538" width="41.140625" style="2" customWidth="1"/>
    <col min="1539" max="1539" width="5.7109375" style="2" customWidth="1"/>
    <col min="1540" max="1540" width="7.85546875" style="2" customWidth="1"/>
    <col min="1541" max="1541" width="8.85546875" style="2" customWidth="1"/>
    <col min="1542" max="1542" width="17.7109375" style="2" customWidth="1"/>
    <col min="1543" max="1792" width="9.140625" style="2"/>
    <col min="1793" max="1793" width="5.42578125" style="2" customWidth="1"/>
    <col min="1794" max="1794" width="41.140625" style="2" customWidth="1"/>
    <col min="1795" max="1795" width="5.7109375" style="2" customWidth="1"/>
    <col min="1796" max="1796" width="7.85546875" style="2" customWidth="1"/>
    <col min="1797" max="1797" width="8.85546875" style="2" customWidth="1"/>
    <col min="1798" max="1798" width="17.7109375" style="2" customWidth="1"/>
    <col min="1799" max="2048" width="9.140625" style="2"/>
    <col min="2049" max="2049" width="5.42578125" style="2" customWidth="1"/>
    <col min="2050" max="2050" width="41.140625" style="2" customWidth="1"/>
    <col min="2051" max="2051" width="5.7109375" style="2" customWidth="1"/>
    <col min="2052" max="2052" width="7.85546875" style="2" customWidth="1"/>
    <col min="2053" max="2053" width="8.85546875" style="2" customWidth="1"/>
    <col min="2054" max="2054" width="17.7109375" style="2" customWidth="1"/>
    <col min="2055" max="2304" width="9.140625" style="2"/>
    <col min="2305" max="2305" width="5.42578125" style="2" customWidth="1"/>
    <col min="2306" max="2306" width="41.140625" style="2" customWidth="1"/>
    <col min="2307" max="2307" width="5.7109375" style="2" customWidth="1"/>
    <col min="2308" max="2308" width="7.85546875" style="2" customWidth="1"/>
    <col min="2309" max="2309" width="8.85546875" style="2" customWidth="1"/>
    <col min="2310" max="2310" width="17.7109375" style="2" customWidth="1"/>
    <col min="2311" max="2560" width="9.140625" style="2"/>
    <col min="2561" max="2561" width="5.42578125" style="2" customWidth="1"/>
    <col min="2562" max="2562" width="41.140625" style="2" customWidth="1"/>
    <col min="2563" max="2563" width="5.7109375" style="2" customWidth="1"/>
    <col min="2564" max="2564" width="7.85546875" style="2" customWidth="1"/>
    <col min="2565" max="2565" width="8.85546875" style="2" customWidth="1"/>
    <col min="2566" max="2566" width="17.7109375" style="2" customWidth="1"/>
    <col min="2567" max="2816" width="9.140625" style="2"/>
    <col min="2817" max="2817" width="5.42578125" style="2" customWidth="1"/>
    <col min="2818" max="2818" width="41.140625" style="2" customWidth="1"/>
    <col min="2819" max="2819" width="5.7109375" style="2" customWidth="1"/>
    <col min="2820" max="2820" width="7.85546875" style="2" customWidth="1"/>
    <col min="2821" max="2821" width="8.85546875" style="2" customWidth="1"/>
    <col min="2822" max="2822" width="17.7109375" style="2" customWidth="1"/>
    <col min="2823" max="3072" width="9.140625" style="2"/>
    <col min="3073" max="3073" width="5.42578125" style="2" customWidth="1"/>
    <col min="3074" max="3074" width="41.140625" style="2" customWidth="1"/>
    <col min="3075" max="3075" width="5.7109375" style="2" customWidth="1"/>
    <col min="3076" max="3076" width="7.85546875" style="2" customWidth="1"/>
    <col min="3077" max="3077" width="8.85546875" style="2" customWidth="1"/>
    <col min="3078" max="3078" width="17.7109375" style="2" customWidth="1"/>
    <col min="3079" max="3328" width="9.140625" style="2"/>
    <col min="3329" max="3329" width="5.42578125" style="2" customWidth="1"/>
    <col min="3330" max="3330" width="41.140625" style="2" customWidth="1"/>
    <col min="3331" max="3331" width="5.7109375" style="2" customWidth="1"/>
    <col min="3332" max="3332" width="7.85546875" style="2" customWidth="1"/>
    <col min="3333" max="3333" width="8.85546875" style="2" customWidth="1"/>
    <col min="3334" max="3334" width="17.7109375" style="2" customWidth="1"/>
    <col min="3335" max="3584" width="9.140625" style="2"/>
    <col min="3585" max="3585" width="5.42578125" style="2" customWidth="1"/>
    <col min="3586" max="3586" width="41.140625" style="2" customWidth="1"/>
    <col min="3587" max="3587" width="5.7109375" style="2" customWidth="1"/>
    <col min="3588" max="3588" width="7.85546875" style="2" customWidth="1"/>
    <col min="3589" max="3589" width="8.85546875" style="2" customWidth="1"/>
    <col min="3590" max="3590" width="17.7109375" style="2" customWidth="1"/>
    <col min="3591" max="3840" width="9.140625" style="2"/>
    <col min="3841" max="3841" width="5.42578125" style="2" customWidth="1"/>
    <col min="3842" max="3842" width="41.140625" style="2" customWidth="1"/>
    <col min="3843" max="3843" width="5.7109375" style="2" customWidth="1"/>
    <col min="3844" max="3844" width="7.85546875" style="2" customWidth="1"/>
    <col min="3845" max="3845" width="8.85546875" style="2" customWidth="1"/>
    <col min="3846" max="3846" width="17.7109375" style="2" customWidth="1"/>
    <col min="3847" max="4096" width="9.140625" style="2"/>
    <col min="4097" max="4097" width="5.42578125" style="2" customWidth="1"/>
    <col min="4098" max="4098" width="41.140625" style="2" customWidth="1"/>
    <col min="4099" max="4099" width="5.7109375" style="2" customWidth="1"/>
    <col min="4100" max="4100" width="7.85546875" style="2" customWidth="1"/>
    <col min="4101" max="4101" width="8.85546875" style="2" customWidth="1"/>
    <col min="4102" max="4102" width="17.7109375" style="2" customWidth="1"/>
    <col min="4103" max="4352" width="9.140625" style="2"/>
    <col min="4353" max="4353" width="5.42578125" style="2" customWidth="1"/>
    <col min="4354" max="4354" width="41.140625" style="2" customWidth="1"/>
    <col min="4355" max="4355" width="5.7109375" style="2" customWidth="1"/>
    <col min="4356" max="4356" width="7.85546875" style="2" customWidth="1"/>
    <col min="4357" max="4357" width="8.85546875" style="2" customWidth="1"/>
    <col min="4358" max="4358" width="17.7109375" style="2" customWidth="1"/>
    <col min="4359" max="4608" width="9.140625" style="2"/>
    <col min="4609" max="4609" width="5.42578125" style="2" customWidth="1"/>
    <col min="4610" max="4610" width="41.140625" style="2" customWidth="1"/>
    <col min="4611" max="4611" width="5.7109375" style="2" customWidth="1"/>
    <col min="4612" max="4612" width="7.85546875" style="2" customWidth="1"/>
    <col min="4613" max="4613" width="8.85546875" style="2" customWidth="1"/>
    <col min="4614" max="4614" width="17.7109375" style="2" customWidth="1"/>
    <col min="4615" max="4864" width="9.140625" style="2"/>
    <col min="4865" max="4865" width="5.42578125" style="2" customWidth="1"/>
    <col min="4866" max="4866" width="41.140625" style="2" customWidth="1"/>
    <col min="4867" max="4867" width="5.7109375" style="2" customWidth="1"/>
    <col min="4868" max="4868" width="7.85546875" style="2" customWidth="1"/>
    <col min="4869" max="4869" width="8.85546875" style="2" customWidth="1"/>
    <col min="4870" max="4870" width="17.7109375" style="2" customWidth="1"/>
    <col min="4871" max="5120" width="9.140625" style="2"/>
    <col min="5121" max="5121" width="5.42578125" style="2" customWidth="1"/>
    <col min="5122" max="5122" width="41.140625" style="2" customWidth="1"/>
    <col min="5123" max="5123" width="5.7109375" style="2" customWidth="1"/>
    <col min="5124" max="5124" width="7.85546875" style="2" customWidth="1"/>
    <col min="5125" max="5125" width="8.85546875" style="2" customWidth="1"/>
    <col min="5126" max="5126" width="17.7109375" style="2" customWidth="1"/>
    <col min="5127" max="5376" width="9.140625" style="2"/>
    <col min="5377" max="5377" width="5.42578125" style="2" customWidth="1"/>
    <col min="5378" max="5378" width="41.140625" style="2" customWidth="1"/>
    <col min="5379" max="5379" width="5.7109375" style="2" customWidth="1"/>
    <col min="5380" max="5380" width="7.85546875" style="2" customWidth="1"/>
    <col min="5381" max="5381" width="8.85546875" style="2" customWidth="1"/>
    <col min="5382" max="5382" width="17.7109375" style="2" customWidth="1"/>
    <col min="5383" max="5632" width="9.140625" style="2"/>
    <col min="5633" max="5633" width="5.42578125" style="2" customWidth="1"/>
    <col min="5634" max="5634" width="41.140625" style="2" customWidth="1"/>
    <col min="5635" max="5635" width="5.7109375" style="2" customWidth="1"/>
    <col min="5636" max="5636" width="7.85546875" style="2" customWidth="1"/>
    <col min="5637" max="5637" width="8.85546875" style="2" customWidth="1"/>
    <col min="5638" max="5638" width="17.7109375" style="2" customWidth="1"/>
    <col min="5639" max="5888" width="9.140625" style="2"/>
    <col min="5889" max="5889" width="5.42578125" style="2" customWidth="1"/>
    <col min="5890" max="5890" width="41.140625" style="2" customWidth="1"/>
    <col min="5891" max="5891" width="5.7109375" style="2" customWidth="1"/>
    <col min="5892" max="5892" width="7.85546875" style="2" customWidth="1"/>
    <col min="5893" max="5893" width="8.85546875" style="2" customWidth="1"/>
    <col min="5894" max="5894" width="17.7109375" style="2" customWidth="1"/>
    <col min="5895" max="6144" width="9.140625" style="2"/>
    <col min="6145" max="6145" width="5.42578125" style="2" customWidth="1"/>
    <col min="6146" max="6146" width="41.140625" style="2" customWidth="1"/>
    <col min="6147" max="6147" width="5.7109375" style="2" customWidth="1"/>
    <col min="6148" max="6148" width="7.85546875" style="2" customWidth="1"/>
    <col min="6149" max="6149" width="8.85546875" style="2" customWidth="1"/>
    <col min="6150" max="6150" width="17.7109375" style="2" customWidth="1"/>
    <col min="6151" max="6400" width="9.140625" style="2"/>
    <col min="6401" max="6401" width="5.42578125" style="2" customWidth="1"/>
    <col min="6402" max="6402" width="41.140625" style="2" customWidth="1"/>
    <col min="6403" max="6403" width="5.7109375" style="2" customWidth="1"/>
    <col min="6404" max="6404" width="7.85546875" style="2" customWidth="1"/>
    <col min="6405" max="6405" width="8.85546875" style="2" customWidth="1"/>
    <col min="6406" max="6406" width="17.7109375" style="2" customWidth="1"/>
    <col min="6407" max="6656" width="9.140625" style="2"/>
    <col min="6657" max="6657" width="5.42578125" style="2" customWidth="1"/>
    <col min="6658" max="6658" width="41.140625" style="2" customWidth="1"/>
    <col min="6659" max="6659" width="5.7109375" style="2" customWidth="1"/>
    <col min="6660" max="6660" width="7.85546875" style="2" customWidth="1"/>
    <col min="6661" max="6661" width="8.85546875" style="2" customWidth="1"/>
    <col min="6662" max="6662" width="17.7109375" style="2" customWidth="1"/>
    <col min="6663" max="6912" width="9.140625" style="2"/>
    <col min="6913" max="6913" width="5.42578125" style="2" customWidth="1"/>
    <col min="6914" max="6914" width="41.140625" style="2" customWidth="1"/>
    <col min="6915" max="6915" width="5.7109375" style="2" customWidth="1"/>
    <col min="6916" max="6916" width="7.85546875" style="2" customWidth="1"/>
    <col min="6917" max="6917" width="8.85546875" style="2" customWidth="1"/>
    <col min="6918" max="6918" width="17.7109375" style="2" customWidth="1"/>
    <col min="6919" max="7168" width="9.140625" style="2"/>
    <col min="7169" max="7169" width="5.42578125" style="2" customWidth="1"/>
    <col min="7170" max="7170" width="41.140625" style="2" customWidth="1"/>
    <col min="7171" max="7171" width="5.7109375" style="2" customWidth="1"/>
    <col min="7172" max="7172" width="7.85546875" style="2" customWidth="1"/>
    <col min="7173" max="7173" width="8.85546875" style="2" customWidth="1"/>
    <col min="7174" max="7174" width="17.7109375" style="2" customWidth="1"/>
    <col min="7175" max="7424" width="9.140625" style="2"/>
    <col min="7425" max="7425" width="5.42578125" style="2" customWidth="1"/>
    <col min="7426" max="7426" width="41.140625" style="2" customWidth="1"/>
    <col min="7427" max="7427" width="5.7109375" style="2" customWidth="1"/>
    <col min="7428" max="7428" width="7.85546875" style="2" customWidth="1"/>
    <col min="7429" max="7429" width="8.85546875" style="2" customWidth="1"/>
    <col min="7430" max="7430" width="17.7109375" style="2" customWidth="1"/>
    <col min="7431" max="7680" width="9.140625" style="2"/>
    <col min="7681" max="7681" width="5.42578125" style="2" customWidth="1"/>
    <col min="7682" max="7682" width="41.140625" style="2" customWidth="1"/>
    <col min="7683" max="7683" width="5.7109375" style="2" customWidth="1"/>
    <col min="7684" max="7684" width="7.85546875" style="2" customWidth="1"/>
    <col min="7685" max="7685" width="8.85546875" style="2" customWidth="1"/>
    <col min="7686" max="7686" width="17.7109375" style="2" customWidth="1"/>
    <col min="7687" max="7936" width="9.140625" style="2"/>
    <col min="7937" max="7937" width="5.42578125" style="2" customWidth="1"/>
    <col min="7938" max="7938" width="41.140625" style="2" customWidth="1"/>
    <col min="7939" max="7939" width="5.7109375" style="2" customWidth="1"/>
    <col min="7940" max="7940" width="7.85546875" style="2" customWidth="1"/>
    <col min="7941" max="7941" width="8.85546875" style="2" customWidth="1"/>
    <col min="7942" max="7942" width="17.7109375" style="2" customWidth="1"/>
    <col min="7943" max="8192" width="9.140625" style="2"/>
    <col min="8193" max="8193" width="5.42578125" style="2" customWidth="1"/>
    <col min="8194" max="8194" width="41.140625" style="2" customWidth="1"/>
    <col min="8195" max="8195" width="5.7109375" style="2" customWidth="1"/>
    <col min="8196" max="8196" width="7.85546875" style="2" customWidth="1"/>
    <col min="8197" max="8197" width="8.85546875" style="2" customWidth="1"/>
    <col min="8198" max="8198" width="17.7109375" style="2" customWidth="1"/>
    <col min="8199" max="8448" width="9.140625" style="2"/>
    <col min="8449" max="8449" width="5.42578125" style="2" customWidth="1"/>
    <col min="8450" max="8450" width="41.140625" style="2" customWidth="1"/>
    <col min="8451" max="8451" width="5.7109375" style="2" customWidth="1"/>
    <col min="8452" max="8452" width="7.85546875" style="2" customWidth="1"/>
    <col min="8453" max="8453" width="8.85546875" style="2" customWidth="1"/>
    <col min="8454" max="8454" width="17.7109375" style="2" customWidth="1"/>
    <col min="8455" max="8704" width="9.140625" style="2"/>
    <col min="8705" max="8705" width="5.42578125" style="2" customWidth="1"/>
    <col min="8706" max="8706" width="41.140625" style="2" customWidth="1"/>
    <col min="8707" max="8707" width="5.7109375" style="2" customWidth="1"/>
    <col min="8708" max="8708" width="7.85546875" style="2" customWidth="1"/>
    <col min="8709" max="8709" width="8.85546875" style="2" customWidth="1"/>
    <col min="8710" max="8710" width="17.7109375" style="2" customWidth="1"/>
    <col min="8711" max="8960" width="9.140625" style="2"/>
    <col min="8961" max="8961" width="5.42578125" style="2" customWidth="1"/>
    <col min="8962" max="8962" width="41.140625" style="2" customWidth="1"/>
    <col min="8963" max="8963" width="5.7109375" style="2" customWidth="1"/>
    <col min="8964" max="8964" width="7.85546875" style="2" customWidth="1"/>
    <col min="8965" max="8965" width="8.85546875" style="2" customWidth="1"/>
    <col min="8966" max="8966" width="17.7109375" style="2" customWidth="1"/>
    <col min="8967" max="9216" width="9.140625" style="2"/>
    <col min="9217" max="9217" width="5.42578125" style="2" customWidth="1"/>
    <col min="9218" max="9218" width="41.140625" style="2" customWidth="1"/>
    <col min="9219" max="9219" width="5.7109375" style="2" customWidth="1"/>
    <col min="9220" max="9220" width="7.85546875" style="2" customWidth="1"/>
    <col min="9221" max="9221" width="8.85546875" style="2" customWidth="1"/>
    <col min="9222" max="9222" width="17.7109375" style="2" customWidth="1"/>
    <col min="9223" max="9472" width="9.140625" style="2"/>
    <col min="9473" max="9473" width="5.42578125" style="2" customWidth="1"/>
    <col min="9474" max="9474" width="41.140625" style="2" customWidth="1"/>
    <col min="9475" max="9475" width="5.7109375" style="2" customWidth="1"/>
    <col min="9476" max="9476" width="7.85546875" style="2" customWidth="1"/>
    <col min="9477" max="9477" width="8.85546875" style="2" customWidth="1"/>
    <col min="9478" max="9478" width="17.7109375" style="2" customWidth="1"/>
    <col min="9479" max="9728" width="9.140625" style="2"/>
    <col min="9729" max="9729" width="5.42578125" style="2" customWidth="1"/>
    <col min="9730" max="9730" width="41.140625" style="2" customWidth="1"/>
    <col min="9731" max="9731" width="5.7109375" style="2" customWidth="1"/>
    <col min="9732" max="9732" width="7.85546875" style="2" customWidth="1"/>
    <col min="9733" max="9733" width="8.85546875" style="2" customWidth="1"/>
    <col min="9734" max="9734" width="17.7109375" style="2" customWidth="1"/>
    <col min="9735" max="9984" width="9.140625" style="2"/>
    <col min="9985" max="9985" width="5.42578125" style="2" customWidth="1"/>
    <col min="9986" max="9986" width="41.140625" style="2" customWidth="1"/>
    <col min="9987" max="9987" width="5.7109375" style="2" customWidth="1"/>
    <col min="9988" max="9988" width="7.85546875" style="2" customWidth="1"/>
    <col min="9989" max="9989" width="8.85546875" style="2" customWidth="1"/>
    <col min="9990" max="9990" width="17.7109375" style="2" customWidth="1"/>
    <col min="9991" max="10240" width="9.140625" style="2"/>
    <col min="10241" max="10241" width="5.42578125" style="2" customWidth="1"/>
    <col min="10242" max="10242" width="41.140625" style="2" customWidth="1"/>
    <col min="10243" max="10243" width="5.7109375" style="2" customWidth="1"/>
    <col min="10244" max="10244" width="7.85546875" style="2" customWidth="1"/>
    <col min="10245" max="10245" width="8.85546875" style="2" customWidth="1"/>
    <col min="10246" max="10246" width="17.7109375" style="2" customWidth="1"/>
    <col min="10247" max="10496" width="9.140625" style="2"/>
    <col min="10497" max="10497" width="5.42578125" style="2" customWidth="1"/>
    <col min="10498" max="10498" width="41.140625" style="2" customWidth="1"/>
    <col min="10499" max="10499" width="5.7109375" style="2" customWidth="1"/>
    <col min="10500" max="10500" width="7.85546875" style="2" customWidth="1"/>
    <col min="10501" max="10501" width="8.85546875" style="2" customWidth="1"/>
    <col min="10502" max="10502" width="17.7109375" style="2" customWidth="1"/>
    <col min="10503" max="10752" width="9.140625" style="2"/>
    <col min="10753" max="10753" width="5.42578125" style="2" customWidth="1"/>
    <col min="10754" max="10754" width="41.140625" style="2" customWidth="1"/>
    <col min="10755" max="10755" width="5.7109375" style="2" customWidth="1"/>
    <col min="10756" max="10756" width="7.85546875" style="2" customWidth="1"/>
    <col min="10757" max="10757" width="8.85546875" style="2" customWidth="1"/>
    <col min="10758" max="10758" width="17.7109375" style="2" customWidth="1"/>
    <col min="10759" max="11008" width="9.140625" style="2"/>
    <col min="11009" max="11009" width="5.42578125" style="2" customWidth="1"/>
    <col min="11010" max="11010" width="41.140625" style="2" customWidth="1"/>
    <col min="11011" max="11011" width="5.7109375" style="2" customWidth="1"/>
    <col min="11012" max="11012" width="7.85546875" style="2" customWidth="1"/>
    <col min="11013" max="11013" width="8.85546875" style="2" customWidth="1"/>
    <col min="11014" max="11014" width="17.7109375" style="2" customWidth="1"/>
    <col min="11015" max="11264" width="9.140625" style="2"/>
    <col min="11265" max="11265" width="5.42578125" style="2" customWidth="1"/>
    <col min="11266" max="11266" width="41.140625" style="2" customWidth="1"/>
    <col min="11267" max="11267" width="5.7109375" style="2" customWidth="1"/>
    <col min="11268" max="11268" width="7.85546875" style="2" customWidth="1"/>
    <col min="11269" max="11269" width="8.85546875" style="2" customWidth="1"/>
    <col min="11270" max="11270" width="17.7109375" style="2" customWidth="1"/>
    <col min="11271" max="11520" width="9.140625" style="2"/>
    <col min="11521" max="11521" width="5.42578125" style="2" customWidth="1"/>
    <col min="11522" max="11522" width="41.140625" style="2" customWidth="1"/>
    <col min="11523" max="11523" width="5.7109375" style="2" customWidth="1"/>
    <col min="11524" max="11524" width="7.85546875" style="2" customWidth="1"/>
    <col min="11525" max="11525" width="8.85546875" style="2" customWidth="1"/>
    <col min="11526" max="11526" width="17.7109375" style="2" customWidth="1"/>
    <col min="11527" max="11776" width="9.140625" style="2"/>
    <col min="11777" max="11777" width="5.42578125" style="2" customWidth="1"/>
    <col min="11778" max="11778" width="41.140625" style="2" customWidth="1"/>
    <col min="11779" max="11779" width="5.7109375" style="2" customWidth="1"/>
    <col min="11780" max="11780" width="7.85546875" style="2" customWidth="1"/>
    <col min="11781" max="11781" width="8.85546875" style="2" customWidth="1"/>
    <col min="11782" max="11782" width="17.7109375" style="2" customWidth="1"/>
    <col min="11783" max="12032" width="9.140625" style="2"/>
    <col min="12033" max="12033" width="5.42578125" style="2" customWidth="1"/>
    <col min="12034" max="12034" width="41.140625" style="2" customWidth="1"/>
    <col min="12035" max="12035" width="5.7109375" style="2" customWidth="1"/>
    <col min="12036" max="12036" width="7.85546875" style="2" customWidth="1"/>
    <col min="12037" max="12037" width="8.85546875" style="2" customWidth="1"/>
    <col min="12038" max="12038" width="17.7109375" style="2" customWidth="1"/>
    <col min="12039" max="12288" width="9.140625" style="2"/>
    <col min="12289" max="12289" width="5.42578125" style="2" customWidth="1"/>
    <col min="12290" max="12290" width="41.140625" style="2" customWidth="1"/>
    <col min="12291" max="12291" width="5.7109375" style="2" customWidth="1"/>
    <col min="12292" max="12292" width="7.85546875" style="2" customWidth="1"/>
    <col min="12293" max="12293" width="8.85546875" style="2" customWidth="1"/>
    <col min="12294" max="12294" width="17.7109375" style="2" customWidth="1"/>
    <col min="12295" max="12544" width="9.140625" style="2"/>
    <col min="12545" max="12545" width="5.42578125" style="2" customWidth="1"/>
    <col min="12546" max="12546" width="41.140625" style="2" customWidth="1"/>
    <col min="12547" max="12547" width="5.7109375" style="2" customWidth="1"/>
    <col min="12548" max="12548" width="7.85546875" style="2" customWidth="1"/>
    <col min="12549" max="12549" width="8.85546875" style="2" customWidth="1"/>
    <col min="12550" max="12550" width="17.7109375" style="2" customWidth="1"/>
    <col min="12551" max="12800" width="9.140625" style="2"/>
    <col min="12801" max="12801" width="5.42578125" style="2" customWidth="1"/>
    <col min="12802" max="12802" width="41.140625" style="2" customWidth="1"/>
    <col min="12803" max="12803" width="5.7109375" style="2" customWidth="1"/>
    <col min="12804" max="12804" width="7.85546875" style="2" customWidth="1"/>
    <col min="12805" max="12805" width="8.85546875" style="2" customWidth="1"/>
    <col min="12806" max="12806" width="17.7109375" style="2" customWidth="1"/>
    <col min="12807" max="13056" width="9.140625" style="2"/>
    <col min="13057" max="13057" width="5.42578125" style="2" customWidth="1"/>
    <col min="13058" max="13058" width="41.140625" style="2" customWidth="1"/>
    <col min="13059" max="13059" width="5.7109375" style="2" customWidth="1"/>
    <col min="13060" max="13060" width="7.85546875" style="2" customWidth="1"/>
    <col min="13061" max="13061" width="8.85546875" style="2" customWidth="1"/>
    <col min="13062" max="13062" width="17.7109375" style="2" customWidth="1"/>
    <col min="13063" max="13312" width="9.140625" style="2"/>
    <col min="13313" max="13313" width="5.42578125" style="2" customWidth="1"/>
    <col min="13314" max="13314" width="41.140625" style="2" customWidth="1"/>
    <col min="13315" max="13315" width="5.7109375" style="2" customWidth="1"/>
    <col min="13316" max="13316" width="7.85546875" style="2" customWidth="1"/>
    <col min="13317" max="13317" width="8.85546875" style="2" customWidth="1"/>
    <col min="13318" max="13318" width="17.7109375" style="2" customWidth="1"/>
    <col min="13319" max="13568" width="9.140625" style="2"/>
    <col min="13569" max="13569" width="5.42578125" style="2" customWidth="1"/>
    <col min="13570" max="13570" width="41.140625" style="2" customWidth="1"/>
    <col min="13571" max="13571" width="5.7109375" style="2" customWidth="1"/>
    <col min="13572" max="13572" width="7.85546875" style="2" customWidth="1"/>
    <col min="13573" max="13573" width="8.85546875" style="2" customWidth="1"/>
    <col min="13574" max="13574" width="17.7109375" style="2" customWidth="1"/>
    <col min="13575" max="13824" width="9.140625" style="2"/>
    <col min="13825" max="13825" width="5.42578125" style="2" customWidth="1"/>
    <col min="13826" max="13826" width="41.140625" style="2" customWidth="1"/>
    <col min="13827" max="13827" width="5.7109375" style="2" customWidth="1"/>
    <col min="13828" max="13828" width="7.85546875" style="2" customWidth="1"/>
    <col min="13829" max="13829" width="8.85546875" style="2" customWidth="1"/>
    <col min="13830" max="13830" width="17.7109375" style="2" customWidth="1"/>
    <col min="13831" max="14080" width="9.140625" style="2"/>
    <col min="14081" max="14081" width="5.42578125" style="2" customWidth="1"/>
    <col min="14082" max="14082" width="41.140625" style="2" customWidth="1"/>
    <col min="14083" max="14083" width="5.7109375" style="2" customWidth="1"/>
    <col min="14084" max="14084" width="7.85546875" style="2" customWidth="1"/>
    <col min="14085" max="14085" width="8.85546875" style="2" customWidth="1"/>
    <col min="14086" max="14086" width="17.7109375" style="2" customWidth="1"/>
    <col min="14087" max="14336" width="9.140625" style="2"/>
    <col min="14337" max="14337" width="5.42578125" style="2" customWidth="1"/>
    <col min="14338" max="14338" width="41.140625" style="2" customWidth="1"/>
    <col min="14339" max="14339" width="5.7109375" style="2" customWidth="1"/>
    <col min="14340" max="14340" width="7.85546875" style="2" customWidth="1"/>
    <col min="14341" max="14341" width="8.85546875" style="2" customWidth="1"/>
    <col min="14342" max="14342" width="17.7109375" style="2" customWidth="1"/>
    <col min="14343" max="14592" width="9.140625" style="2"/>
    <col min="14593" max="14593" width="5.42578125" style="2" customWidth="1"/>
    <col min="14594" max="14594" width="41.140625" style="2" customWidth="1"/>
    <col min="14595" max="14595" width="5.7109375" style="2" customWidth="1"/>
    <col min="14596" max="14596" width="7.85546875" style="2" customWidth="1"/>
    <col min="14597" max="14597" width="8.85546875" style="2" customWidth="1"/>
    <col min="14598" max="14598" width="17.7109375" style="2" customWidth="1"/>
    <col min="14599" max="14848" width="9.140625" style="2"/>
    <col min="14849" max="14849" width="5.42578125" style="2" customWidth="1"/>
    <col min="14850" max="14850" width="41.140625" style="2" customWidth="1"/>
    <col min="14851" max="14851" width="5.7109375" style="2" customWidth="1"/>
    <col min="14852" max="14852" width="7.85546875" style="2" customWidth="1"/>
    <col min="14853" max="14853" width="8.85546875" style="2" customWidth="1"/>
    <col min="14854" max="14854" width="17.7109375" style="2" customWidth="1"/>
    <col min="14855" max="15104" width="9.140625" style="2"/>
    <col min="15105" max="15105" width="5.42578125" style="2" customWidth="1"/>
    <col min="15106" max="15106" width="41.140625" style="2" customWidth="1"/>
    <col min="15107" max="15107" width="5.7109375" style="2" customWidth="1"/>
    <col min="15108" max="15108" width="7.85546875" style="2" customWidth="1"/>
    <col min="15109" max="15109" width="8.85546875" style="2" customWidth="1"/>
    <col min="15110" max="15110" width="17.7109375" style="2" customWidth="1"/>
    <col min="15111" max="15360" width="9.140625" style="2"/>
    <col min="15361" max="15361" width="5.42578125" style="2" customWidth="1"/>
    <col min="15362" max="15362" width="41.140625" style="2" customWidth="1"/>
    <col min="15363" max="15363" width="5.7109375" style="2" customWidth="1"/>
    <col min="15364" max="15364" width="7.85546875" style="2" customWidth="1"/>
    <col min="15365" max="15365" width="8.85546875" style="2" customWidth="1"/>
    <col min="15366" max="15366" width="17.7109375" style="2" customWidth="1"/>
    <col min="15367" max="15616" width="9.140625" style="2"/>
    <col min="15617" max="15617" width="5.42578125" style="2" customWidth="1"/>
    <col min="15618" max="15618" width="41.140625" style="2" customWidth="1"/>
    <col min="15619" max="15619" width="5.7109375" style="2" customWidth="1"/>
    <col min="15620" max="15620" width="7.85546875" style="2" customWidth="1"/>
    <col min="15621" max="15621" width="8.85546875" style="2" customWidth="1"/>
    <col min="15622" max="15622" width="17.7109375" style="2" customWidth="1"/>
    <col min="15623" max="15872" width="9.140625" style="2"/>
    <col min="15873" max="15873" width="5.42578125" style="2" customWidth="1"/>
    <col min="15874" max="15874" width="41.140625" style="2" customWidth="1"/>
    <col min="15875" max="15875" width="5.7109375" style="2" customWidth="1"/>
    <col min="15876" max="15876" width="7.85546875" style="2" customWidth="1"/>
    <col min="15877" max="15877" width="8.85546875" style="2" customWidth="1"/>
    <col min="15878" max="15878" width="17.7109375" style="2" customWidth="1"/>
    <col min="15879" max="16128" width="9.140625" style="2"/>
    <col min="16129" max="16129" width="5.42578125" style="2" customWidth="1"/>
    <col min="16130" max="16130" width="41.140625" style="2" customWidth="1"/>
    <col min="16131" max="16131" width="5.7109375" style="2" customWidth="1"/>
    <col min="16132" max="16132" width="7.85546875" style="2" customWidth="1"/>
    <col min="16133" max="16133" width="8.85546875" style="2" customWidth="1"/>
    <col min="16134" max="16134" width="17.7109375" style="2" customWidth="1"/>
    <col min="16135" max="16384" width="9.140625" style="2"/>
  </cols>
  <sheetData>
    <row r="1" spans="1:1024" s="49" customFormat="1" ht="19.5">
      <c r="A1" s="320"/>
      <c r="B1" s="320"/>
      <c r="C1" s="320"/>
      <c r="D1" s="320"/>
      <c r="E1" s="320"/>
      <c r="F1" s="320"/>
    </row>
    <row r="2" spans="1:1024" s="98" customFormat="1" ht="15">
      <c r="A2" s="96"/>
      <c r="B2" s="312" t="s">
        <v>178</v>
      </c>
      <c r="C2" s="313"/>
      <c r="D2" s="313"/>
      <c r="E2" s="313"/>
      <c r="F2" s="313"/>
    </row>
    <row r="3" spans="1:1024" s="98" customFormat="1" ht="15">
      <c r="A3" s="96"/>
      <c r="B3" s="312" t="s">
        <v>179</v>
      </c>
      <c r="C3" s="313"/>
      <c r="D3" s="313"/>
      <c r="E3" s="313"/>
      <c r="F3" s="313"/>
    </row>
    <row r="4" spans="1:1024" s="50" customFormat="1" ht="15.75" customHeight="1">
      <c r="A4" s="62"/>
      <c r="B4" s="62"/>
      <c r="C4" s="4"/>
      <c r="D4" s="5"/>
      <c r="E4" s="6"/>
      <c r="F4" s="2"/>
    </row>
    <row r="5" spans="1:1024" ht="15">
      <c r="A5" s="100" t="s">
        <v>27</v>
      </c>
      <c r="B5" s="99" t="s">
        <v>70</v>
      </c>
      <c r="C5" s="8"/>
      <c r="D5" s="8"/>
      <c r="E5" s="29"/>
      <c r="F5" s="38">
        <f>Rusenja!F43</f>
        <v>0</v>
      </c>
    </row>
    <row r="6" spans="1:1024" ht="15">
      <c r="A6" s="100"/>
      <c r="B6" s="8"/>
      <c r="C6" s="8"/>
      <c r="D6" s="8"/>
      <c r="F6" s="63"/>
    </row>
    <row r="7" spans="1:1024" ht="15">
      <c r="A7" s="100" t="s">
        <v>28</v>
      </c>
      <c r="B7" s="99" t="s">
        <v>36</v>
      </c>
      <c r="C7" s="8"/>
      <c r="D7" s="8"/>
      <c r="F7" s="63">
        <f>Krov!F70</f>
        <v>0</v>
      </c>
    </row>
    <row r="8" spans="1:1024" ht="15">
      <c r="A8" s="8"/>
      <c r="B8" s="8"/>
      <c r="C8" s="8"/>
      <c r="D8" s="8"/>
      <c r="F8" s="63"/>
    </row>
    <row r="9" spans="1:1024" ht="15">
      <c r="A9" s="100" t="s">
        <v>46</v>
      </c>
      <c r="B9" s="145" t="s">
        <v>71</v>
      </c>
      <c r="C9" s="8"/>
      <c r="D9" s="8"/>
      <c r="F9" s="63">
        <f>'Zastita od munje'!G62</f>
        <v>0</v>
      </c>
    </row>
    <row r="10" spans="1:1024" ht="15.75" thickBot="1">
      <c r="A10" s="8"/>
      <c r="B10" s="8"/>
      <c r="C10" s="8"/>
      <c r="D10" s="8"/>
      <c r="F10" s="63"/>
    </row>
    <row r="11" spans="1:1024" ht="13.5" thickBot="1">
      <c r="B11" s="66" t="s">
        <v>29</v>
      </c>
      <c r="C11" s="40" t="s">
        <v>30</v>
      </c>
      <c r="D11" s="42"/>
      <c r="E11" s="41"/>
      <c r="F11" s="43">
        <f>SUM(F5:F10)</f>
        <v>0</v>
      </c>
    </row>
    <row r="12" spans="1:1024">
      <c r="B12" s="65"/>
    </row>
    <row r="13" spans="1:1024" s="104" customFormat="1" ht="14.25">
      <c r="A13" s="101"/>
      <c r="B13" s="105"/>
      <c r="C13" s="102"/>
      <c r="D13" s="106" t="s">
        <v>48</v>
      </c>
      <c r="E13" s="102"/>
      <c r="F13" s="107">
        <f>F11*0.25</f>
        <v>0</v>
      </c>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103"/>
      <c r="NJ13" s="103"/>
      <c r="NK13" s="103"/>
      <c r="NL13" s="103"/>
      <c r="NM13" s="103"/>
      <c r="NN13" s="103"/>
      <c r="NO13" s="103"/>
      <c r="NP13" s="103"/>
      <c r="NQ13" s="103"/>
      <c r="NR13" s="103"/>
      <c r="NS13" s="103"/>
      <c r="NT13" s="103"/>
      <c r="NU13" s="103"/>
      <c r="NV13" s="103"/>
      <c r="NW13" s="103"/>
      <c r="NX13" s="103"/>
      <c r="NY13" s="103"/>
      <c r="NZ13" s="103"/>
      <c r="OA13" s="103"/>
      <c r="OB13" s="103"/>
      <c r="OC13" s="103"/>
      <c r="OD13" s="103"/>
      <c r="OE13" s="103"/>
      <c r="OF13" s="103"/>
      <c r="OG13" s="103"/>
      <c r="OH13" s="103"/>
      <c r="OI13" s="103"/>
      <c r="OJ13" s="103"/>
      <c r="OK13" s="103"/>
      <c r="OL13" s="103"/>
      <c r="OM13" s="103"/>
      <c r="ON13" s="103"/>
      <c r="OO13" s="103"/>
      <c r="OP13" s="103"/>
      <c r="OQ13" s="103"/>
      <c r="OR13" s="103"/>
      <c r="OS13" s="103"/>
      <c r="OT13" s="103"/>
      <c r="OU13" s="103"/>
      <c r="OV13" s="103"/>
      <c r="OW13" s="103"/>
      <c r="OX13" s="103"/>
      <c r="OY13" s="103"/>
      <c r="OZ13" s="103"/>
      <c r="PA13" s="103"/>
      <c r="PB13" s="103"/>
      <c r="PC13" s="103"/>
      <c r="PD13" s="103"/>
      <c r="PE13" s="103"/>
      <c r="PF13" s="103"/>
      <c r="PG13" s="103"/>
      <c r="PH13" s="103"/>
      <c r="PI13" s="103"/>
      <c r="PJ13" s="103"/>
      <c r="PK13" s="103"/>
      <c r="PL13" s="103"/>
      <c r="PM13" s="103"/>
      <c r="PN13" s="103"/>
      <c r="PO13" s="103"/>
      <c r="PP13" s="103"/>
      <c r="PQ13" s="103"/>
      <c r="PR13" s="103"/>
      <c r="PS13" s="103"/>
      <c r="PT13" s="103"/>
      <c r="PU13" s="103"/>
      <c r="PV13" s="103"/>
      <c r="PW13" s="103"/>
      <c r="PX13" s="103"/>
      <c r="PY13" s="103"/>
      <c r="PZ13" s="103"/>
      <c r="QA13" s="103"/>
      <c r="QB13" s="103"/>
      <c r="QC13" s="103"/>
      <c r="QD13" s="103"/>
      <c r="QE13" s="103"/>
      <c r="QF13" s="103"/>
      <c r="QG13" s="103"/>
      <c r="QH13" s="103"/>
      <c r="QI13" s="103"/>
      <c r="QJ13" s="103"/>
      <c r="QK13" s="103"/>
      <c r="QL13" s="103"/>
      <c r="QM13" s="103"/>
      <c r="QN13" s="103"/>
      <c r="QO13" s="103"/>
      <c r="QP13" s="103"/>
      <c r="QQ13" s="103"/>
      <c r="QR13" s="103"/>
      <c r="QS13" s="103"/>
      <c r="QT13" s="103"/>
      <c r="QU13" s="103"/>
      <c r="QV13" s="103"/>
      <c r="QW13" s="103"/>
      <c r="QX13" s="103"/>
      <c r="QY13" s="103"/>
      <c r="QZ13" s="103"/>
      <c r="RA13" s="103"/>
      <c r="RB13" s="103"/>
      <c r="RC13" s="103"/>
      <c r="RD13" s="103"/>
      <c r="RE13" s="103"/>
      <c r="RF13" s="103"/>
      <c r="RG13" s="103"/>
      <c r="RH13" s="103"/>
      <c r="RI13" s="103"/>
      <c r="RJ13" s="103"/>
      <c r="RK13" s="103"/>
      <c r="RL13" s="103"/>
      <c r="RM13" s="103"/>
      <c r="RN13" s="103"/>
      <c r="RO13" s="103"/>
      <c r="RP13" s="103"/>
      <c r="RQ13" s="103"/>
      <c r="RR13" s="103"/>
      <c r="RS13" s="103"/>
      <c r="RT13" s="103"/>
      <c r="RU13" s="103"/>
      <c r="RV13" s="103"/>
      <c r="RW13" s="103"/>
      <c r="RX13" s="103"/>
      <c r="RY13" s="103"/>
      <c r="RZ13" s="103"/>
      <c r="SA13" s="103"/>
      <c r="SB13" s="103"/>
      <c r="SC13" s="103"/>
      <c r="SD13" s="103"/>
      <c r="SE13" s="103"/>
      <c r="SF13" s="103"/>
      <c r="SG13" s="103"/>
      <c r="SH13" s="103"/>
      <c r="SI13" s="103"/>
      <c r="SJ13" s="103"/>
      <c r="SK13" s="103"/>
      <c r="SL13" s="103"/>
      <c r="SM13" s="103"/>
      <c r="SN13" s="103"/>
      <c r="SO13" s="103"/>
      <c r="SP13" s="103"/>
      <c r="SQ13" s="103"/>
      <c r="SR13" s="103"/>
      <c r="SS13" s="103"/>
      <c r="ST13" s="103"/>
      <c r="SU13" s="103"/>
      <c r="SV13" s="103"/>
      <c r="SW13" s="103"/>
      <c r="SX13" s="103"/>
      <c r="SY13" s="103"/>
      <c r="SZ13" s="103"/>
      <c r="TA13" s="103"/>
      <c r="TB13" s="103"/>
      <c r="TC13" s="103"/>
      <c r="TD13" s="103"/>
      <c r="TE13" s="103"/>
      <c r="TF13" s="103"/>
      <c r="TG13" s="103"/>
      <c r="TH13" s="103"/>
      <c r="TI13" s="103"/>
      <c r="TJ13" s="103"/>
      <c r="TK13" s="103"/>
      <c r="TL13" s="103"/>
      <c r="TM13" s="103"/>
      <c r="TN13" s="103"/>
      <c r="TO13" s="103"/>
      <c r="TP13" s="103"/>
      <c r="TQ13" s="103"/>
      <c r="TR13" s="103"/>
      <c r="TS13" s="103"/>
      <c r="TT13" s="103"/>
      <c r="TU13" s="103"/>
      <c r="TV13" s="103"/>
      <c r="TW13" s="103"/>
      <c r="TX13" s="103"/>
      <c r="TY13" s="103"/>
      <c r="TZ13" s="103"/>
      <c r="UA13" s="103"/>
      <c r="UB13" s="103"/>
      <c r="UC13" s="103"/>
      <c r="UD13" s="103"/>
      <c r="UE13" s="103"/>
      <c r="UF13" s="103"/>
      <c r="UG13" s="103"/>
      <c r="UH13" s="103"/>
      <c r="UI13" s="103"/>
      <c r="UJ13" s="103"/>
      <c r="UK13" s="103"/>
      <c r="UL13" s="103"/>
      <c r="UM13" s="103"/>
      <c r="UN13" s="103"/>
      <c r="UO13" s="103"/>
      <c r="UP13" s="103"/>
      <c r="UQ13" s="103"/>
      <c r="UR13" s="103"/>
      <c r="US13" s="103"/>
      <c r="UT13" s="103"/>
      <c r="UU13" s="103"/>
      <c r="UV13" s="103"/>
      <c r="UW13" s="103"/>
      <c r="UX13" s="103"/>
      <c r="UY13" s="103"/>
      <c r="UZ13" s="103"/>
      <c r="VA13" s="103"/>
      <c r="VB13" s="103"/>
      <c r="VC13" s="103"/>
      <c r="VD13" s="103"/>
      <c r="VE13" s="103"/>
      <c r="VF13" s="103"/>
      <c r="VG13" s="103"/>
      <c r="VH13" s="103"/>
      <c r="VI13" s="103"/>
      <c r="VJ13" s="103"/>
      <c r="VK13" s="103"/>
      <c r="VL13" s="103"/>
      <c r="VM13" s="103"/>
      <c r="VN13" s="103"/>
      <c r="VO13" s="103"/>
      <c r="VP13" s="103"/>
      <c r="VQ13" s="103"/>
      <c r="VR13" s="103"/>
      <c r="VS13" s="103"/>
      <c r="VT13" s="103"/>
      <c r="VU13" s="103"/>
      <c r="VV13" s="103"/>
      <c r="VW13" s="103"/>
      <c r="VX13" s="103"/>
      <c r="VY13" s="103"/>
      <c r="VZ13" s="103"/>
      <c r="WA13" s="103"/>
      <c r="WB13" s="103"/>
      <c r="WC13" s="103"/>
      <c r="WD13" s="103"/>
      <c r="WE13" s="103"/>
      <c r="WF13" s="103"/>
      <c r="WG13" s="103"/>
      <c r="WH13" s="103"/>
      <c r="WI13" s="103"/>
      <c r="WJ13" s="103"/>
      <c r="WK13" s="103"/>
      <c r="WL13" s="103"/>
      <c r="WM13" s="103"/>
      <c r="WN13" s="103"/>
      <c r="WO13" s="103"/>
      <c r="WP13" s="103"/>
      <c r="WQ13" s="103"/>
      <c r="WR13" s="103"/>
      <c r="WS13" s="103"/>
      <c r="WT13" s="103"/>
      <c r="WU13" s="103"/>
      <c r="WV13" s="103"/>
      <c r="WW13" s="103"/>
      <c r="WX13" s="103"/>
      <c r="WY13" s="103"/>
      <c r="WZ13" s="103"/>
      <c r="XA13" s="103"/>
      <c r="XB13" s="103"/>
      <c r="XC13" s="103"/>
      <c r="XD13" s="103"/>
      <c r="XE13" s="103"/>
      <c r="XF13" s="103"/>
      <c r="XG13" s="103"/>
      <c r="XH13" s="103"/>
      <c r="XI13" s="103"/>
      <c r="XJ13" s="103"/>
      <c r="XK13" s="103"/>
      <c r="XL13" s="103"/>
      <c r="XM13" s="103"/>
      <c r="XN13" s="103"/>
      <c r="XO13" s="103"/>
      <c r="XP13" s="103"/>
      <c r="XQ13" s="103"/>
      <c r="XR13" s="103"/>
      <c r="XS13" s="103"/>
      <c r="XT13" s="103"/>
      <c r="XU13" s="103"/>
      <c r="XV13" s="103"/>
      <c r="XW13" s="103"/>
      <c r="XX13" s="103"/>
      <c r="XY13" s="103"/>
      <c r="XZ13" s="103"/>
      <c r="YA13" s="103"/>
      <c r="YB13" s="103"/>
      <c r="YC13" s="103"/>
      <c r="YD13" s="103"/>
      <c r="YE13" s="103"/>
      <c r="YF13" s="103"/>
      <c r="YG13" s="103"/>
      <c r="YH13" s="103"/>
      <c r="YI13" s="103"/>
      <c r="YJ13" s="103"/>
      <c r="YK13" s="103"/>
      <c r="YL13" s="103"/>
      <c r="YM13" s="103"/>
      <c r="YN13" s="103"/>
      <c r="YO13" s="103"/>
      <c r="YP13" s="103"/>
      <c r="YQ13" s="103"/>
      <c r="YR13" s="103"/>
      <c r="YS13" s="103"/>
      <c r="YT13" s="103"/>
      <c r="YU13" s="103"/>
      <c r="YV13" s="103"/>
      <c r="YW13" s="103"/>
      <c r="YX13" s="103"/>
      <c r="YY13" s="103"/>
      <c r="YZ13" s="103"/>
      <c r="ZA13" s="103"/>
      <c r="ZB13" s="103"/>
      <c r="ZC13" s="103"/>
      <c r="ZD13" s="103"/>
      <c r="ZE13" s="103"/>
      <c r="ZF13" s="103"/>
      <c r="ZG13" s="103"/>
      <c r="ZH13" s="103"/>
      <c r="ZI13" s="103"/>
      <c r="ZJ13" s="103"/>
      <c r="ZK13" s="103"/>
      <c r="ZL13" s="103"/>
      <c r="ZM13" s="103"/>
      <c r="ZN13" s="103"/>
      <c r="ZO13" s="103"/>
      <c r="ZP13" s="103"/>
      <c r="ZQ13" s="103"/>
      <c r="ZR13" s="103"/>
      <c r="ZS13" s="103"/>
      <c r="ZT13" s="103"/>
      <c r="ZU13" s="103"/>
      <c r="ZV13" s="103"/>
      <c r="ZW13" s="103"/>
      <c r="ZX13" s="103"/>
      <c r="ZY13" s="103"/>
      <c r="ZZ13" s="103"/>
      <c r="AAA13" s="103"/>
      <c r="AAB13" s="103"/>
      <c r="AAC13" s="103"/>
      <c r="AAD13" s="103"/>
      <c r="AAE13" s="103"/>
      <c r="AAF13" s="103"/>
      <c r="AAG13" s="103"/>
      <c r="AAH13" s="103"/>
      <c r="AAI13" s="103"/>
      <c r="AAJ13" s="103"/>
      <c r="AAK13" s="103"/>
      <c r="AAL13" s="103"/>
      <c r="AAM13" s="103"/>
      <c r="AAN13" s="103"/>
      <c r="AAO13" s="103"/>
      <c r="AAP13" s="103"/>
      <c r="AAQ13" s="103"/>
      <c r="AAR13" s="103"/>
      <c r="AAS13" s="103"/>
      <c r="AAT13" s="103"/>
      <c r="AAU13" s="103"/>
      <c r="AAV13" s="103"/>
      <c r="AAW13" s="103"/>
      <c r="AAX13" s="103"/>
      <c r="AAY13" s="103"/>
      <c r="AAZ13" s="103"/>
      <c r="ABA13" s="103"/>
      <c r="ABB13" s="103"/>
      <c r="ABC13" s="103"/>
      <c r="ABD13" s="103"/>
      <c r="ABE13" s="103"/>
      <c r="ABF13" s="103"/>
      <c r="ABG13" s="103"/>
      <c r="ABH13" s="103"/>
      <c r="ABI13" s="103"/>
      <c r="ABJ13" s="103"/>
      <c r="ABK13" s="103"/>
      <c r="ABL13" s="103"/>
      <c r="ABM13" s="103"/>
      <c r="ABN13" s="103"/>
      <c r="ABO13" s="103"/>
      <c r="ABP13" s="103"/>
      <c r="ABQ13" s="103"/>
      <c r="ABR13" s="103"/>
      <c r="ABS13" s="103"/>
      <c r="ABT13" s="103"/>
      <c r="ABU13" s="103"/>
      <c r="ABV13" s="103"/>
      <c r="ABW13" s="103"/>
      <c r="ABX13" s="103"/>
      <c r="ABY13" s="103"/>
      <c r="ABZ13" s="103"/>
      <c r="ACA13" s="103"/>
      <c r="ACB13" s="103"/>
      <c r="ACC13" s="103"/>
      <c r="ACD13" s="103"/>
      <c r="ACE13" s="103"/>
      <c r="ACF13" s="103"/>
      <c r="ACG13" s="103"/>
      <c r="ACH13" s="103"/>
      <c r="ACI13" s="103"/>
      <c r="ACJ13" s="103"/>
      <c r="ACK13" s="103"/>
      <c r="ACL13" s="103"/>
      <c r="ACM13" s="103"/>
      <c r="ACN13" s="103"/>
      <c r="ACO13" s="103"/>
      <c r="ACP13" s="103"/>
      <c r="ACQ13" s="103"/>
      <c r="ACR13" s="103"/>
      <c r="ACS13" s="103"/>
      <c r="ACT13" s="103"/>
      <c r="ACU13" s="103"/>
      <c r="ACV13" s="103"/>
      <c r="ACW13" s="103"/>
      <c r="ACX13" s="103"/>
      <c r="ACY13" s="103"/>
      <c r="ACZ13" s="103"/>
      <c r="ADA13" s="103"/>
      <c r="ADB13" s="103"/>
      <c r="ADC13" s="103"/>
      <c r="ADD13" s="103"/>
      <c r="ADE13" s="103"/>
      <c r="ADF13" s="103"/>
      <c r="ADG13" s="103"/>
      <c r="ADH13" s="103"/>
      <c r="ADI13" s="103"/>
      <c r="ADJ13" s="103"/>
      <c r="ADK13" s="103"/>
      <c r="ADL13" s="103"/>
      <c r="ADM13" s="103"/>
      <c r="ADN13" s="103"/>
      <c r="ADO13" s="103"/>
      <c r="ADP13" s="103"/>
      <c r="ADQ13" s="103"/>
      <c r="ADR13" s="103"/>
      <c r="ADS13" s="103"/>
      <c r="ADT13" s="103"/>
      <c r="ADU13" s="103"/>
      <c r="ADV13" s="103"/>
      <c r="ADW13" s="103"/>
      <c r="ADX13" s="103"/>
      <c r="ADY13" s="103"/>
      <c r="ADZ13" s="103"/>
      <c r="AEA13" s="103"/>
      <c r="AEB13" s="103"/>
      <c r="AEC13" s="103"/>
      <c r="AED13" s="103"/>
      <c r="AEE13" s="103"/>
      <c r="AEF13" s="103"/>
      <c r="AEG13" s="103"/>
      <c r="AEH13" s="103"/>
      <c r="AEI13" s="103"/>
      <c r="AEJ13" s="103"/>
      <c r="AEK13" s="103"/>
      <c r="AEL13" s="103"/>
      <c r="AEM13" s="103"/>
      <c r="AEN13" s="103"/>
      <c r="AEO13" s="103"/>
      <c r="AEP13" s="103"/>
      <c r="AEQ13" s="103"/>
      <c r="AER13" s="103"/>
      <c r="AES13" s="103"/>
      <c r="AET13" s="103"/>
      <c r="AEU13" s="103"/>
      <c r="AEV13" s="103"/>
      <c r="AEW13" s="103"/>
      <c r="AEX13" s="103"/>
      <c r="AEY13" s="103"/>
      <c r="AEZ13" s="103"/>
      <c r="AFA13" s="103"/>
      <c r="AFB13" s="103"/>
      <c r="AFC13" s="103"/>
      <c r="AFD13" s="103"/>
      <c r="AFE13" s="103"/>
      <c r="AFF13" s="103"/>
      <c r="AFG13" s="103"/>
      <c r="AFH13" s="103"/>
      <c r="AFI13" s="103"/>
      <c r="AFJ13" s="103"/>
      <c r="AFK13" s="103"/>
      <c r="AFL13" s="103"/>
      <c r="AFM13" s="103"/>
      <c r="AFN13" s="103"/>
      <c r="AFO13" s="103"/>
      <c r="AFP13" s="103"/>
      <c r="AFQ13" s="103"/>
      <c r="AFR13" s="103"/>
      <c r="AFS13" s="103"/>
      <c r="AFT13" s="103"/>
      <c r="AFU13" s="103"/>
      <c r="AFV13" s="103"/>
      <c r="AFW13" s="103"/>
      <c r="AFX13" s="103"/>
      <c r="AFY13" s="103"/>
      <c r="AFZ13" s="103"/>
      <c r="AGA13" s="103"/>
      <c r="AGB13" s="103"/>
      <c r="AGC13" s="103"/>
      <c r="AGD13" s="103"/>
      <c r="AGE13" s="103"/>
      <c r="AGF13" s="103"/>
      <c r="AGG13" s="103"/>
      <c r="AGH13" s="103"/>
      <c r="AGI13" s="103"/>
      <c r="AGJ13" s="103"/>
      <c r="AGK13" s="103"/>
      <c r="AGL13" s="103"/>
      <c r="AGM13" s="103"/>
      <c r="AGN13" s="103"/>
      <c r="AGO13" s="103"/>
      <c r="AGP13" s="103"/>
      <c r="AGQ13" s="103"/>
      <c r="AGR13" s="103"/>
      <c r="AGS13" s="103"/>
      <c r="AGT13" s="103"/>
      <c r="AGU13" s="103"/>
      <c r="AGV13" s="103"/>
      <c r="AGW13" s="103"/>
      <c r="AGX13" s="103"/>
      <c r="AGY13" s="103"/>
      <c r="AGZ13" s="103"/>
      <c r="AHA13" s="103"/>
      <c r="AHB13" s="103"/>
      <c r="AHC13" s="103"/>
      <c r="AHD13" s="103"/>
      <c r="AHE13" s="103"/>
      <c r="AHF13" s="103"/>
      <c r="AHG13" s="103"/>
      <c r="AHH13" s="103"/>
      <c r="AHI13" s="103"/>
      <c r="AHJ13" s="103"/>
      <c r="AHK13" s="103"/>
      <c r="AHL13" s="103"/>
      <c r="AHM13" s="103"/>
      <c r="AHN13" s="103"/>
      <c r="AHO13" s="103"/>
      <c r="AHP13" s="103"/>
      <c r="AHQ13" s="103"/>
      <c r="AHR13" s="103"/>
      <c r="AHS13" s="103"/>
      <c r="AHT13" s="103"/>
      <c r="AHU13" s="103"/>
      <c r="AHV13" s="103"/>
      <c r="AHW13" s="103"/>
      <c r="AHX13" s="103"/>
      <c r="AHY13" s="103"/>
      <c r="AHZ13" s="103"/>
      <c r="AIA13" s="103"/>
      <c r="AIB13" s="103"/>
      <c r="AIC13" s="103"/>
      <c r="AID13" s="103"/>
      <c r="AIE13" s="103"/>
      <c r="AIF13" s="103"/>
      <c r="AIG13" s="103"/>
      <c r="AIH13" s="103"/>
      <c r="AII13" s="103"/>
      <c r="AIJ13" s="103"/>
      <c r="AIK13" s="103"/>
      <c r="AIL13" s="103"/>
      <c r="AIM13" s="103"/>
      <c r="AIN13" s="103"/>
      <c r="AIO13" s="103"/>
      <c r="AIP13" s="103"/>
      <c r="AIQ13" s="103"/>
      <c r="AIR13" s="103"/>
      <c r="AIS13" s="103"/>
      <c r="AIT13" s="103"/>
      <c r="AIU13" s="103"/>
      <c r="AIV13" s="103"/>
      <c r="AIW13" s="103"/>
      <c r="AIX13" s="103"/>
      <c r="AIY13" s="103"/>
      <c r="AIZ13" s="103"/>
      <c r="AJA13" s="103"/>
      <c r="AJB13" s="103"/>
      <c r="AJC13" s="103"/>
      <c r="AJD13" s="103"/>
      <c r="AJE13" s="103"/>
      <c r="AJF13" s="103"/>
      <c r="AJG13" s="103"/>
      <c r="AJH13" s="103"/>
      <c r="AJI13" s="103"/>
      <c r="AJJ13" s="103"/>
      <c r="AJK13" s="103"/>
      <c r="AJL13" s="103"/>
      <c r="AJM13" s="103"/>
      <c r="AJN13" s="103"/>
      <c r="AJO13" s="103"/>
      <c r="AJP13" s="103"/>
      <c r="AJQ13" s="103"/>
      <c r="AJR13" s="103"/>
      <c r="AJS13" s="103"/>
      <c r="AJT13" s="103"/>
      <c r="AJU13" s="103"/>
      <c r="AJV13" s="103"/>
      <c r="AJW13" s="103"/>
      <c r="AJX13" s="103"/>
      <c r="AJY13" s="103"/>
      <c r="AJZ13" s="103"/>
      <c r="AKA13" s="103"/>
      <c r="AKB13" s="103"/>
      <c r="AKC13" s="103"/>
      <c r="AKD13" s="103"/>
      <c r="AKE13" s="103"/>
      <c r="AKF13" s="103"/>
      <c r="AKG13" s="103"/>
      <c r="AKH13" s="103"/>
      <c r="AKI13" s="103"/>
      <c r="AKJ13" s="103"/>
      <c r="AKK13" s="103"/>
      <c r="AKL13" s="103"/>
      <c r="AKM13" s="103"/>
      <c r="AKN13" s="103"/>
      <c r="AKO13" s="103"/>
      <c r="AKP13" s="103"/>
      <c r="AKQ13" s="103"/>
      <c r="AKR13" s="103"/>
      <c r="AKS13" s="103"/>
      <c r="AKT13" s="103"/>
      <c r="AKU13" s="103"/>
      <c r="AKV13" s="103"/>
      <c r="AKW13" s="103"/>
      <c r="AKX13" s="103"/>
      <c r="AKY13" s="103"/>
      <c r="AKZ13" s="103"/>
      <c r="ALA13" s="103"/>
      <c r="ALB13" s="103"/>
      <c r="ALC13" s="103"/>
      <c r="ALD13" s="103"/>
      <c r="ALE13" s="103"/>
      <c r="ALF13" s="103"/>
      <c r="ALG13" s="103"/>
      <c r="ALH13" s="103"/>
      <c r="ALI13" s="103"/>
      <c r="ALJ13" s="103"/>
      <c r="ALK13" s="103"/>
      <c r="ALL13" s="103"/>
      <c r="ALM13" s="103"/>
      <c r="ALN13" s="103"/>
      <c r="ALO13" s="103"/>
      <c r="ALP13" s="103"/>
      <c r="ALQ13" s="103"/>
      <c r="ALR13" s="103"/>
      <c r="ALS13" s="103"/>
      <c r="ALT13" s="103"/>
      <c r="ALU13" s="103"/>
      <c r="ALV13" s="103"/>
      <c r="ALW13" s="103"/>
      <c r="ALX13" s="103"/>
      <c r="ALY13" s="103"/>
      <c r="ALZ13" s="103"/>
      <c r="AMA13" s="103"/>
      <c r="AMB13" s="103"/>
      <c r="AMC13" s="103"/>
      <c r="AMD13" s="103"/>
      <c r="AME13" s="103"/>
      <c r="AMF13" s="103"/>
      <c r="AMG13" s="103"/>
      <c r="AMH13" s="103"/>
      <c r="AMI13" s="103"/>
      <c r="AMJ13" s="103"/>
    </row>
    <row r="14" spans="1:1024" s="104" customFormat="1" ht="15" thickBot="1">
      <c r="A14" s="101"/>
      <c r="B14" s="105"/>
      <c r="C14" s="102"/>
      <c r="D14" s="106"/>
      <c r="E14" s="102"/>
      <c r="F14" s="108"/>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103"/>
      <c r="NJ14" s="103"/>
      <c r="NK14" s="103"/>
      <c r="NL14" s="103"/>
      <c r="NM14" s="103"/>
      <c r="NN14" s="103"/>
      <c r="NO14" s="103"/>
      <c r="NP14" s="103"/>
      <c r="NQ14" s="103"/>
      <c r="NR14" s="103"/>
      <c r="NS14" s="103"/>
      <c r="NT14" s="103"/>
      <c r="NU14" s="103"/>
      <c r="NV14" s="103"/>
      <c r="NW14" s="103"/>
      <c r="NX14" s="103"/>
      <c r="NY14" s="103"/>
      <c r="NZ14" s="103"/>
      <c r="OA14" s="103"/>
      <c r="OB14" s="103"/>
      <c r="OC14" s="103"/>
      <c r="OD14" s="103"/>
      <c r="OE14" s="103"/>
      <c r="OF14" s="103"/>
      <c r="OG14" s="103"/>
      <c r="OH14" s="103"/>
      <c r="OI14" s="103"/>
      <c r="OJ14" s="103"/>
      <c r="OK14" s="103"/>
      <c r="OL14" s="103"/>
      <c r="OM14" s="103"/>
      <c r="ON14" s="103"/>
      <c r="OO14" s="103"/>
      <c r="OP14" s="103"/>
      <c r="OQ14" s="103"/>
      <c r="OR14" s="103"/>
      <c r="OS14" s="103"/>
      <c r="OT14" s="103"/>
      <c r="OU14" s="103"/>
      <c r="OV14" s="103"/>
      <c r="OW14" s="103"/>
      <c r="OX14" s="103"/>
      <c r="OY14" s="103"/>
      <c r="OZ14" s="103"/>
      <c r="PA14" s="103"/>
      <c r="PB14" s="103"/>
      <c r="PC14" s="103"/>
      <c r="PD14" s="103"/>
      <c r="PE14" s="103"/>
      <c r="PF14" s="103"/>
      <c r="PG14" s="103"/>
      <c r="PH14" s="103"/>
      <c r="PI14" s="103"/>
      <c r="PJ14" s="103"/>
      <c r="PK14" s="103"/>
      <c r="PL14" s="103"/>
      <c r="PM14" s="103"/>
      <c r="PN14" s="103"/>
      <c r="PO14" s="103"/>
      <c r="PP14" s="103"/>
      <c r="PQ14" s="103"/>
      <c r="PR14" s="103"/>
      <c r="PS14" s="103"/>
      <c r="PT14" s="103"/>
      <c r="PU14" s="103"/>
      <c r="PV14" s="103"/>
      <c r="PW14" s="103"/>
      <c r="PX14" s="103"/>
      <c r="PY14" s="103"/>
      <c r="PZ14" s="103"/>
      <c r="QA14" s="103"/>
      <c r="QB14" s="103"/>
      <c r="QC14" s="103"/>
      <c r="QD14" s="103"/>
      <c r="QE14" s="103"/>
      <c r="QF14" s="103"/>
      <c r="QG14" s="103"/>
      <c r="QH14" s="103"/>
      <c r="QI14" s="103"/>
      <c r="QJ14" s="103"/>
      <c r="QK14" s="103"/>
      <c r="QL14" s="103"/>
      <c r="QM14" s="103"/>
      <c r="QN14" s="103"/>
      <c r="QO14" s="103"/>
      <c r="QP14" s="103"/>
      <c r="QQ14" s="103"/>
      <c r="QR14" s="103"/>
      <c r="QS14" s="103"/>
      <c r="QT14" s="103"/>
      <c r="QU14" s="103"/>
      <c r="QV14" s="103"/>
      <c r="QW14" s="103"/>
      <c r="QX14" s="103"/>
      <c r="QY14" s="103"/>
      <c r="QZ14" s="103"/>
      <c r="RA14" s="103"/>
      <c r="RB14" s="103"/>
      <c r="RC14" s="103"/>
      <c r="RD14" s="103"/>
      <c r="RE14" s="103"/>
      <c r="RF14" s="103"/>
      <c r="RG14" s="103"/>
      <c r="RH14" s="103"/>
      <c r="RI14" s="103"/>
      <c r="RJ14" s="103"/>
      <c r="RK14" s="103"/>
      <c r="RL14" s="103"/>
      <c r="RM14" s="103"/>
      <c r="RN14" s="103"/>
      <c r="RO14" s="103"/>
      <c r="RP14" s="103"/>
      <c r="RQ14" s="103"/>
      <c r="RR14" s="103"/>
      <c r="RS14" s="103"/>
      <c r="RT14" s="103"/>
      <c r="RU14" s="103"/>
      <c r="RV14" s="103"/>
      <c r="RW14" s="103"/>
      <c r="RX14" s="103"/>
      <c r="RY14" s="103"/>
      <c r="RZ14" s="103"/>
      <c r="SA14" s="103"/>
      <c r="SB14" s="103"/>
      <c r="SC14" s="103"/>
      <c r="SD14" s="103"/>
      <c r="SE14" s="103"/>
      <c r="SF14" s="103"/>
      <c r="SG14" s="103"/>
      <c r="SH14" s="103"/>
      <c r="SI14" s="103"/>
      <c r="SJ14" s="103"/>
      <c r="SK14" s="103"/>
      <c r="SL14" s="103"/>
      <c r="SM14" s="103"/>
      <c r="SN14" s="103"/>
      <c r="SO14" s="103"/>
      <c r="SP14" s="103"/>
      <c r="SQ14" s="103"/>
      <c r="SR14" s="103"/>
      <c r="SS14" s="103"/>
      <c r="ST14" s="103"/>
      <c r="SU14" s="103"/>
      <c r="SV14" s="103"/>
      <c r="SW14" s="103"/>
      <c r="SX14" s="103"/>
      <c r="SY14" s="103"/>
      <c r="SZ14" s="103"/>
      <c r="TA14" s="103"/>
      <c r="TB14" s="103"/>
      <c r="TC14" s="103"/>
      <c r="TD14" s="103"/>
      <c r="TE14" s="103"/>
      <c r="TF14" s="103"/>
      <c r="TG14" s="103"/>
      <c r="TH14" s="103"/>
      <c r="TI14" s="103"/>
      <c r="TJ14" s="103"/>
      <c r="TK14" s="103"/>
      <c r="TL14" s="103"/>
      <c r="TM14" s="103"/>
      <c r="TN14" s="103"/>
      <c r="TO14" s="103"/>
      <c r="TP14" s="103"/>
      <c r="TQ14" s="103"/>
      <c r="TR14" s="103"/>
      <c r="TS14" s="103"/>
      <c r="TT14" s="103"/>
      <c r="TU14" s="103"/>
      <c r="TV14" s="103"/>
      <c r="TW14" s="103"/>
      <c r="TX14" s="103"/>
      <c r="TY14" s="103"/>
      <c r="TZ14" s="103"/>
      <c r="UA14" s="103"/>
      <c r="UB14" s="103"/>
      <c r="UC14" s="103"/>
      <c r="UD14" s="103"/>
      <c r="UE14" s="103"/>
      <c r="UF14" s="103"/>
      <c r="UG14" s="103"/>
      <c r="UH14" s="103"/>
      <c r="UI14" s="103"/>
      <c r="UJ14" s="103"/>
      <c r="UK14" s="103"/>
      <c r="UL14" s="103"/>
      <c r="UM14" s="103"/>
      <c r="UN14" s="103"/>
      <c r="UO14" s="103"/>
      <c r="UP14" s="103"/>
      <c r="UQ14" s="103"/>
      <c r="UR14" s="103"/>
      <c r="US14" s="103"/>
      <c r="UT14" s="103"/>
      <c r="UU14" s="103"/>
      <c r="UV14" s="103"/>
      <c r="UW14" s="103"/>
      <c r="UX14" s="103"/>
      <c r="UY14" s="103"/>
      <c r="UZ14" s="103"/>
      <c r="VA14" s="103"/>
      <c r="VB14" s="103"/>
      <c r="VC14" s="103"/>
      <c r="VD14" s="103"/>
      <c r="VE14" s="103"/>
      <c r="VF14" s="103"/>
      <c r="VG14" s="103"/>
      <c r="VH14" s="103"/>
      <c r="VI14" s="103"/>
      <c r="VJ14" s="103"/>
      <c r="VK14" s="103"/>
      <c r="VL14" s="103"/>
      <c r="VM14" s="103"/>
      <c r="VN14" s="103"/>
      <c r="VO14" s="103"/>
      <c r="VP14" s="103"/>
      <c r="VQ14" s="103"/>
      <c r="VR14" s="103"/>
      <c r="VS14" s="103"/>
      <c r="VT14" s="103"/>
      <c r="VU14" s="103"/>
      <c r="VV14" s="103"/>
      <c r="VW14" s="103"/>
      <c r="VX14" s="103"/>
      <c r="VY14" s="103"/>
      <c r="VZ14" s="103"/>
      <c r="WA14" s="103"/>
      <c r="WB14" s="103"/>
      <c r="WC14" s="103"/>
      <c r="WD14" s="103"/>
      <c r="WE14" s="103"/>
      <c r="WF14" s="103"/>
      <c r="WG14" s="103"/>
      <c r="WH14" s="103"/>
      <c r="WI14" s="103"/>
      <c r="WJ14" s="103"/>
      <c r="WK14" s="103"/>
      <c r="WL14" s="103"/>
      <c r="WM14" s="103"/>
      <c r="WN14" s="103"/>
      <c r="WO14" s="103"/>
      <c r="WP14" s="103"/>
      <c r="WQ14" s="103"/>
      <c r="WR14" s="103"/>
      <c r="WS14" s="103"/>
      <c r="WT14" s="103"/>
      <c r="WU14" s="103"/>
      <c r="WV14" s="103"/>
      <c r="WW14" s="103"/>
      <c r="WX14" s="103"/>
      <c r="WY14" s="103"/>
      <c r="WZ14" s="103"/>
      <c r="XA14" s="103"/>
      <c r="XB14" s="103"/>
      <c r="XC14" s="103"/>
      <c r="XD14" s="103"/>
      <c r="XE14" s="103"/>
      <c r="XF14" s="103"/>
      <c r="XG14" s="103"/>
      <c r="XH14" s="103"/>
      <c r="XI14" s="103"/>
      <c r="XJ14" s="103"/>
      <c r="XK14" s="103"/>
      <c r="XL14" s="103"/>
      <c r="XM14" s="103"/>
      <c r="XN14" s="103"/>
      <c r="XO14" s="103"/>
      <c r="XP14" s="103"/>
      <c r="XQ14" s="103"/>
      <c r="XR14" s="103"/>
      <c r="XS14" s="103"/>
      <c r="XT14" s="103"/>
      <c r="XU14" s="103"/>
      <c r="XV14" s="103"/>
      <c r="XW14" s="103"/>
      <c r="XX14" s="103"/>
      <c r="XY14" s="103"/>
      <c r="XZ14" s="103"/>
      <c r="YA14" s="103"/>
      <c r="YB14" s="103"/>
      <c r="YC14" s="103"/>
      <c r="YD14" s="103"/>
      <c r="YE14" s="103"/>
      <c r="YF14" s="103"/>
      <c r="YG14" s="103"/>
      <c r="YH14" s="103"/>
      <c r="YI14" s="103"/>
      <c r="YJ14" s="103"/>
      <c r="YK14" s="103"/>
      <c r="YL14" s="103"/>
      <c r="YM14" s="103"/>
      <c r="YN14" s="103"/>
      <c r="YO14" s="103"/>
      <c r="YP14" s="103"/>
      <c r="YQ14" s="103"/>
      <c r="YR14" s="103"/>
      <c r="YS14" s="103"/>
      <c r="YT14" s="103"/>
      <c r="YU14" s="103"/>
      <c r="YV14" s="103"/>
      <c r="YW14" s="103"/>
      <c r="YX14" s="103"/>
      <c r="YY14" s="103"/>
      <c r="YZ14" s="103"/>
      <c r="ZA14" s="103"/>
      <c r="ZB14" s="103"/>
      <c r="ZC14" s="103"/>
      <c r="ZD14" s="103"/>
      <c r="ZE14" s="103"/>
      <c r="ZF14" s="103"/>
      <c r="ZG14" s="103"/>
      <c r="ZH14" s="103"/>
      <c r="ZI14" s="103"/>
      <c r="ZJ14" s="103"/>
      <c r="ZK14" s="103"/>
      <c r="ZL14" s="103"/>
      <c r="ZM14" s="103"/>
      <c r="ZN14" s="103"/>
      <c r="ZO14" s="103"/>
      <c r="ZP14" s="103"/>
      <c r="ZQ14" s="103"/>
      <c r="ZR14" s="103"/>
      <c r="ZS14" s="103"/>
      <c r="ZT14" s="103"/>
      <c r="ZU14" s="103"/>
      <c r="ZV14" s="103"/>
      <c r="ZW14" s="103"/>
      <c r="ZX14" s="103"/>
      <c r="ZY14" s="103"/>
      <c r="ZZ14" s="103"/>
      <c r="AAA14" s="103"/>
      <c r="AAB14" s="103"/>
      <c r="AAC14" s="103"/>
      <c r="AAD14" s="103"/>
      <c r="AAE14" s="103"/>
      <c r="AAF14" s="103"/>
      <c r="AAG14" s="103"/>
      <c r="AAH14" s="103"/>
      <c r="AAI14" s="103"/>
      <c r="AAJ14" s="103"/>
      <c r="AAK14" s="103"/>
      <c r="AAL14" s="103"/>
      <c r="AAM14" s="103"/>
      <c r="AAN14" s="103"/>
      <c r="AAO14" s="103"/>
      <c r="AAP14" s="103"/>
      <c r="AAQ14" s="103"/>
      <c r="AAR14" s="103"/>
      <c r="AAS14" s="103"/>
      <c r="AAT14" s="103"/>
      <c r="AAU14" s="103"/>
      <c r="AAV14" s="103"/>
      <c r="AAW14" s="103"/>
      <c r="AAX14" s="103"/>
      <c r="AAY14" s="103"/>
      <c r="AAZ14" s="103"/>
      <c r="ABA14" s="103"/>
      <c r="ABB14" s="103"/>
      <c r="ABC14" s="103"/>
      <c r="ABD14" s="103"/>
      <c r="ABE14" s="103"/>
      <c r="ABF14" s="103"/>
      <c r="ABG14" s="103"/>
      <c r="ABH14" s="103"/>
      <c r="ABI14" s="103"/>
      <c r="ABJ14" s="103"/>
      <c r="ABK14" s="103"/>
      <c r="ABL14" s="103"/>
      <c r="ABM14" s="103"/>
      <c r="ABN14" s="103"/>
      <c r="ABO14" s="103"/>
      <c r="ABP14" s="103"/>
      <c r="ABQ14" s="103"/>
      <c r="ABR14" s="103"/>
      <c r="ABS14" s="103"/>
      <c r="ABT14" s="103"/>
      <c r="ABU14" s="103"/>
      <c r="ABV14" s="103"/>
      <c r="ABW14" s="103"/>
      <c r="ABX14" s="103"/>
      <c r="ABY14" s="103"/>
      <c r="ABZ14" s="103"/>
      <c r="ACA14" s="103"/>
      <c r="ACB14" s="103"/>
      <c r="ACC14" s="103"/>
      <c r="ACD14" s="103"/>
      <c r="ACE14" s="103"/>
      <c r="ACF14" s="103"/>
      <c r="ACG14" s="103"/>
      <c r="ACH14" s="103"/>
      <c r="ACI14" s="103"/>
      <c r="ACJ14" s="103"/>
      <c r="ACK14" s="103"/>
      <c r="ACL14" s="103"/>
      <c r="ACM14" s="103"/>
      <c r="ACN14" s="103"/>
      <c r="ACO14" s="103"/>
      <c r="ACP14" s="103"/>
      <c r="ACQ14" s="103"/>
      <c r="ACR14" s="103"/>
      <c r="ACS14" s="103"/>
      <c r="ACT14" s="103"/>
      <c r="ACU14" s="103"/>
      <c r="ACV14" s="103"/>
      <c r="ACW14" s="103"/>
      <c r="ACX14" s="103"/>
      <c r="ACY14" s="103"/>
      <c r="ACZ14" s="103"/>
      <c r="ADA14" s="103"/>
      <c r="ADB14" s="103"/>
      <c r="ADC14" s="103"/>
      <c r="ADD14" s="103"/>
      <c r="ADE14" s="103"/>
      <c r="ADF14" s="103"/>
      <c r="ADG14" s="103"/>
      <c r="ADH14" s="103"/>
      <c r="ADI14" s="103"/>
      <c r="ADJ14" s="103"/>
      <c r="ADK14" s="103"/>
      <c r="ADL14" s="103"/>
      <c r="ADM14" s="103"/>
      <c r="ADN14" s="103"/>
      <c r="ADO14" s="103"/>
      <c r="ADP14" s="103"/>
      <c r="ADQ14" s="103"/>
      <c r="ADR14" s="103"/>
      <c r="ADS14" s="103"/>
      <c r="ADT14" s="103"/>
      <c r="ADU14" s="103"/>
      <c r="ADV14" s="103"/>
      <c r="ADW14" s="103"/>
      <c r="ADX14" s="103"/>
      <c r="ADY14" s="103"/>
      <c r="ADZ14" s="103"/>
      <c r="AEA14" s="103"/>
      <c r="AEB14" s="103"/>
      <c r="AEC14" s="103"/>
      <c r="AED14" s="103"/>
      <c r="AEE14" s="103"/>
      <c r="AEF14" s="103"/>
      <c r="AEG14" s="103"/>
      <c r="AEH14" s="103"/>
      <c r="AEI14" s="103"/>
      <c r="AEJ14" s="103"/>
      <c r="AEK14" s="103"/>
      <c r="AEL14" s="103"/>
      <c r="AEM14" s="103"/>
      <c r="AEN14" s="103"/>
      <c r="AEO14" s="103"/>
      <c r="AEP14" s="103"/>
      <c r="AEQ14" s="103"/>
      <c r="AER14" s="103"/>
      <c r="AES14" s="103"/>
      <c r="AET14" s="103"/>
      <c r="AEU14" s="103"/>
      <c r="AEV14" s="103"/>
      <c r="AEW14" s="103"/>
      <c r="AEX14" s="103"/>
      <c r="AEY14" s="103"/>
      <c r="AEZ14" s="103"/>
      <c r="AFA14" s="103"/>
      <c r="AFB14" s="103"/>
      <c r="AFC14" s="103"/>
      <c r="AFD14" s="103"/>
      <c r="AFE14" s="103"/>
      <c r="AFF14" s="103"/>
      <c r="AFG14" s="103"/>
      <c r="AFH14" s="103"/>
      <c r="AFI14" s="103"/>
      <c r="AFJ14" s="103"/>
      <c r="AFK14" s="103"/>
      <c r="AFL14" s="103"/>
      <c r="AFM14" s="103"/>
      <c r="AFN14" s="103"/>
      <c r="AFO14" s="103"/>
      <c r="AFP14" s="103"/>
      <c r="AFQ14" s="103"/>
      <c r="AFR14" s="103"/>
      <c r="AFS14" s="103"/>
      <c r="AFT14" s="103"/>
      <c r="AFU14" s="103"/>
      <c r="AFV14" s="103"/>
      <c r="AFW14" s="103"/>
      <c r="AFX14" s="103"/>
      <c r="AFY14" s="103"/>
      <c r="AFZ14" s="103"/>
      <c r="AGA14" s="103"/>
      <c r="AGB14" s="103"/>
      <c r="AGC14" s="103"/>
      <c r="AGD14" s="103"/>
      <c r="AGE14" s="103"/>
      <c r="AGF14" s="103"/>
      <c r="AGG14" s="103"/>
      <c r="AGH14" s="103"/>
      <c r="AGI14" s="103"/>
      <c r="AGJ14" s="103"/>
      <c r="AGK14" s="103"/>
      <c r="AGL14" s="103"/>
      <c r="AGM14" s="103"/>
      <c r="AGN14" s="103"/>
      <c r="AGO14" s="103"/>
      <c r="AGP14" s="103"/>
      <c r="AGQ14" s="103"/>
      <c r="AGR14" s="103"/>
      <c r="AGS14" s="103"/>
      <c r="AGT14" s="103"/>
      <c r="AGU14" s="103"/>
      <c r="AGV14" s="103"/>
      <c r="AGW14" s="103"/>
      <c r="AGX14" s="103"/>
      <c r="AGY14" s="103"/>
      <c r="AGZ14" s="103"/>
      <c r="AHA14" s="103"/>
      <c r="AHB14" s="103"/>
      <c r="AHC14" s="103"/>
      <c r="AHD14" s="103"/>
      <c r="AHE14" s="103"/>
      <c r="AHF14" s="103"/>
      <c r="AHG14" s="103"/>
      <c r="AHH14" s="103"/>
      <c r="AHI14" s="103"/>
      <c r="AHJ14" s="103"/>
      <c r="AHK14" s="103"/>
      <c r="AHL14" s="103"/>
      <c r="AHM14" s="103"/>
      <c r="AHN14" s="103"/>
      <c r="AHO14" s="103"/>
      <c r="AHP14" s="103"/>
      <c r="AHQ14" s="103"/>
      <c r="AHR14" s="103"/>
      <c r="AHS14" s="103"/>
      <c r="AHT14" s="103"/>
      <c r="AHU14" s="103"/>
      <c r="AHV14" s="103"/>
      <c r="AHW14" s="103"/>
      <c r="AHX14" s="103"/>
      <c r="AHY14" s="103"/>
      <c r="AHZ14" s="103"/>
      <c r="AIA14" s="103"/>
      <c r="AIB14" s="103"/>
      <c r="AIC14" s="103"/>
      <c r="AID14" s="103"/>
      <c r="AIE14" s="103"/>
      <c r="AIF14" s="103"/>
      <c r="AIG14" s="103"/>
      <c r="AIH14" s="103"/>
      <c r="AII14" s="103"/>
      <c r="AIJ14" s="103"/>
      <c r="AIK14" s="103"/>
      <c r="AIL14" s="103"/>
      <c r="AIM14" s="103"/>
      <c r="AIN14" s="103"/>
      <c r="AIO14" s="103"/>
      <c r="AIP14" s="103"/>
      <c r="AIQ14" s="103"/>
      <c r="AIR14" s="103"/>
      <c r="AIS14" s="103"/>
      <c r="AIT14" s="103"/>
      <c r="AIU14" s="103"/>
      <c r="AIV14" s="103"/>
      <c r="AIW14" s="103"/>
      <c r="AIX14" s="103"/>
      <c r="AIY14" s="103"/>
      <c r="AIZ14" s="103"/>
      <c r="AJA14" s="103"/>
      <c r="AJB14" s="103"/>
      <c r="AJC14" s="103"/>
      <c r="AJD14" s="103"/>
      <c r="AJE14" s="103"/>
      <c r="AJF14" s="103"/>
      <c r="AJG14" s="103"/>
      <c r="AJH14" s="103"/>
      <c r="AJI14" s="103"/>
      <c r="AJJ14" s="103"/>
      <c r="AJK14" s="103"/>
      <c r="AJL14" s="103"/>
      <c r="AJM14" s="103"/>
      <c r="AJN14" s="103"/>
      <c r="AJO14" s="103"/>
      <c r="AJP14" s="103"/>
      <c r="AJQ14" s="103"/>
      <c r="AJR14" s="103"/>
      <c r="AJS14" s="103"/>
      <c r="AJT14" s="103"/>
      <c r="AJU14" s="103"/>
      <c r="AJV14" s="103"/>
      <c r="AJW14" s="103"/>
      <c r="AJX14" s="103"/>
      <c r="AJY14" s="103"/>
      <c r="AJZ14" s="103"/>
      <c r="AKA14" s="103"/>
      <c r="AKB14" s="103"/>
      <c r="AKC14" s="103"/>
      <c r="AKD14" s="103"/>
      <c r="AKE14" s="103"/>
      <c r="AKF14" s="103"/>
      <c r="AKG14" s="103"/>
      <c r="AKH14" s="103"/>
      <c r="AKI14" s="103"/>
      <c r="AKJ14" s="103"/>
      <c r="AKK14" s="103"/>
      <c r="AKL14" s="103"/>
      <c r="AKM14" s="103"/>
      <c r="AKN14" s="103"/>
      <c r="AKO14" s="103"/>
      <c r="AKP14" s="103"/>
      <c r="AKQ14" s="103"/>
      <c r="AKR14" s="103"/>
      <c r="AKS14" s="103"/>
      <c r="AKT14" s="103"/>
      <c r="AKU14" s="103"/>
      <c r="AKV14" s="103"/>
      <c r="AKW14" s="103"/>
      <c r="AKX14" s="103"/>
      <c r="AKY14" s="103"/>
      <c r="AKZ14" s="103"/>
      <c r="ALA14" s="103"/>
      <c r="ALB14" s="103"/>
      <c r="ALC14" s="103"/>
      <c r="ALD14" s="103"/>
      <c r="ALE14" s="103"/>
      <c r="ALF14" s="103"/>
      <c r="ALG14" s="103"/>
      <c r="ALH14" s="103"/>
      <c r="ALI14" s="103"/>
      <c r="ALJ14" s="103"/>
      <c r="ALK14" s="103"/>
      <c r="ALL14" s="103"/>
      <c r="ALM14" s="103"/>
      <c r="ALN14" s="103"/>
      <c r="ALO14" s="103"/>
      <c r="ALP14" s="103"/>
      <c r="ALQ14" s="103"/>
      <c r="ALR14" s="103"/>
      <c r="ALS14" s="103"/>
      <c r="ALT14" s="103"/>
      <c r="ALU14" s="103"/>
      <c r="ALV14" s="103"/>
      <c r="ALW14" s="103"/>
      <c r="ALX14" s="103"/>
      <c r="ALY14" s="103"/>
      <c r="ALZ14" s="103"/>
      <c r="AMA14" s="103"/>
      <c r="AMB14" s="103"/>
      <c r="AMC14" s="103"/>
      <c r="AMD14" s="103"/>
      <c r="AME14" s="103"/>
      <c r="AMF14" s="103"/>
      <c r="AMG14" s="103"/>
      <c r="AMH14" s="103"/>
      <c r="AMI14" s="103"/>
      <c r="AMJ14" s="103"/>
    </row>
    <row r="15" spans="1:1024" s="104" customFormat="1" ht="15" thickBot="1">
      <c r="A15" s="101"/>
      <c r="B15" s="113" t="s">
        <v>49</v>
      </c>
      <c r="C15" s="112" t="s">
        <v>30</v>
      </c>
      <c r="D15" s="109"/>
      <c r="E15" s="110"/>
      <c r="F15" s="111">
        <f>F11+F13</f>
        <v>0</v>
      </c>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c r="IR15" s="103"/>
      <c r="IS15" s="103"/>
      <c r="IT15" s="103"/>
      <c r="IU15" s="103"/>
      <c r="IV15" s="103"/>
      <c r="IW15" s="103"/>
      <c r="IX15" s="103"/>
      <c r="IY15" s="103"/>
      <c r="IZ15" s="103"/>
      <c r="JA15" s="103"/>
      <c r="JB15" s="103"/>
      <c r="JC15" s="103"/>
      <c r="JD15" s="103"/>
      <c r="JE15" s="103"/>
      <c r="JF15" s="103"/>
      <c r="JG15" s="103"/>
      <c r="JH15" s="103"/>
      <c r="JI15" s="103"/>
      <c r="JJ15" s="103"/>
      <c r="JK15" s="103"/>
      <c r="JL15" s="103"/>
      <c r="JM15" s="103"/>
      <c r="JN15" s="103"/>
      <c r="JO15" s="103"/>
      <c r="JP15" s="103"/>
      <c r="JQ15" s="103"/>
      <c r="JR15" s="103"/>
      <c r="JS15" s="103"/>
      <c r="JT15" s="103"/>
      <c r="JU15" s="103"/>
      <c r="JV15" s="103"/>
      <c r="JW15" s="103"/>
      <c r="JX15" s="103"/>
      <c r="JY15" s="103"/>
      <c r="JZ15" s="103"/>
      <c r="KA15" s="103"/>
      <c r="KB15" s="103"/>
      <c r="KC15" s="103"/>
      <c r="KD15" s="103"/>
      <c r="KE15" s="103"/>
      <c r="KF15" s="103"/>
      <c r="KG15" s="103"/>
      <c r="KH15" s="103"/>
      <c r="KI15" s="103"/>
      <c r="KJ15" s="103"/>
      <c r="KK15" s="103"/>
      <c r="KL15" s="103"/>
      <c r="KM15" s="103"/>
      <c r="KN15" s="103"/>
      <c r="KO15" s="103"/>
      <c r="KP15" s="103"/>
      <c r="KQ15" s="103"/>
      <c r="KR15" s="103"/>
      <c r="KS15" s="103"/>
      <c r="KT15" s="103"/>
      <c r="KU15" s="103"/>
      <c r="KV15" s="103"/>
      <c r="KW15" s="103"/>
      <c r="KX15" s="103"/>
      <c r="KY15" s="103"/>
      <c r="KZ15" s="103"/>
      <c r="LA15" s="103"/>
      <c r="LB15" s="103"/>
      <c r="LC15" s="103"/>
      <c r="LD15" s="103"/>
      <c r="LE15" s="103"/>
      <c r="LF15" s="103"/>
      <c r="LG15" s="103"/>
      <c r="LH15" s="103"/>
      <c r="LI15" s="103"/>
      <c r="LJ15" s="103"/>
      <c r="LK15" s="103"/>
      <c r="LL15" s="103"/>
      <c r="LM15" s="103"/>
      <c r="LN15" s="103"/>
      <c r="LO15" s="103"/>
      <c r="LP15" s="103"/>
      <c r="LQ15" s="103"/>
      <c r="LR15" s="103"/>
      <c r="LS15" s="103"/>
      <c r="LT15" s="103"/>
      <c r="LU15" s="103"/>
      <c r="LV15" s="103"/>
      <c r="LW15" s="103"/>
      <c r="LX15" s="103"/>
      <c r="LY15" s="103"/>
      <c r="LZ15" s="103"/>
      <c r="MA15" s="103"/>
      <c r="MB15" s="103"/>
      <c r="MC15" s="103"/>
      <c r="MD15" s="103"/>
      <c r="ME15" s="103"/>
      <c r="MF15" s="103"/>
      <c r="MG15" s="103"/>
      <c r="MH15" s="103"/>
      <c r="MI15" s="103"/>
      <c r="MJ15" s="103"/>
      <c r="MK15" s="103"/>
      <c r="ML15" s="103"/>
      <c r="MM15" s="103"/>
      <c r="MN15" s="103"/>
      <c r="MO15" s="103"/>
      <c r="MP15" s="103"/>
      <c r="MQ15" s="103"/>
      <c r="MR15" s="103"/>
      <c r="MS15" s="103"/>
      <c r="MT15" s="103"/>
      <c r="MU15" s="103"/>
      <c r="MV15" s="103"/>
      <c r="MW15" s="103"/>
      <c r="MX15" s="103"/>
      <c r="MY15" s="103"/>
      <c r="MZ15" s="103"/>
      <c r="NA15" s="103"/>
      <c r="NB15" s="103"/>
      <c r="NC15" s="103"/>
      <c r="ND15" s="103"/>
      <c r="NE15" s="103"/>
      <c r="NF15" s="103"/>
      <c r="NG15" s="103"/>
      <c r="NH15" s="103"/>
      <c r="NI15" s="103"/>
      <c r="NJ15" s="103"/>
      <c r="NK15" s="103"/>
      <c r="NL15" s="103"/>
      <c r="NM15" s="103"/>
      <c r="NN15" s="103"/>
      <c r="NO15" s="103"/>
      <c r="NP15" s="103"/>
      <c r="NQ15" s="103"/>
      <c r="NR15" s="103"/>
      <c r="NS15" s="103"/>
      <c r="NT15" s="103"/>
      <c r="NU15" s="103"/>
      <c r="NV15" s="103"/>
      <c r="NW15" s="103"/>
      <c r="NX15" s="103"/>
      <c r="NY15" s="103"/>
      <c r="NZ15" s="103"/>
      <c r="OA15" s="103"/>
      <c r="OB15" s="103"/>
      <c r="OC15" s="103"/>
      <c r="OD15" s="103"/>
      <c r="OE15" s="103"/>
      <c r="OF15" s="103"/>
      <c r="OG15" s="103"/>
      <c r="OH15" s="103"/>
      <c r="OI15" s="103"/>
      <c r="OJ15" s="103"/>
      <c r="OK15" s="103"/>
      <c r="OL15" s="103"/>
      <c r="OM15" s="103"/>
      <c r="ON15" s="103"/>
      <c r="OO15" s="103"/>
      <c r="OP15" s="103"/>
      <c r="OQ15" s="103"/>
      <c r="OR15" s="103"/>
      <c r="OS15" s="103"/>
      <c r="OT15" s="103"/>
      <c r="OU15" s="103"/>
      <c r="OV15" s="103"/>
      <c r="OW15" s="103"/>
      <c r="OX15" s="103"/>
      <c r="OY15" s="103"/>
      <c r="OZ15" s="103"/>
      <c r="PA15" s="103"/>
      <c r="PB15" s="103"/>
      <c r="PC15" s="103"/>
      <c r="PD15" s="103"/>
      <c r="PE15" s="103"/>
      <c r="PF15" s="103"/>
      <c r="PG15" s="103"/>
      <c r="PH15" s="103"/>
      <c r="PI15" s="103"/>
      <c r="PJ15" s="103"/>
      <c r="PK15" s="103"/>
      <c r="PL15" s="103"/>
      <c r="PM15" s="103"/>
      <c r="PN15" s="103"/>
      <c r="PO15" s="103"/>
      <c r="PP15" s="103"/>
      <c r="PQ15" s="103"/>
      <c r="PR15" s="103"/>
      <c r="PS15" s="103"/>
      <c r="PT15" s="103"/>
      <c r="PU15" s="103"/>
      <c r="PV15" s="103"/>
      <c r="PW15" s="103"/>
      <c r="PX15" s="103"/>
      <c r="PY15" s="103"/>
      <c r="PZ15" s="103"/>
      <c r="QA15" s="103"/>
      <c r="QB15" s="103"/>
      <c r="QC15" s="103"/>
      <c r="QD15" s="103"/>
      <c r="QE15" s="103"/>
      <c r="QF15" s="103"/>
      <c r="QG15" s="103"/>
      <c r="QH15" s="103"/>
      <c r="QI15" s="103"/>
      <c r="QJ15" s="103"/>
      <c r="QK15" s="103"/>
      <c r="QL15" s="103"/>
      <c r="QM15" s="103"/>
      <c r="QN15" s="103"/>
      <c r="QO15" s="103"/>
      <c r="QP15" s="103"/>
      <c r="QQ15" s="103"/>
      <c r="QR15" s="103"/>
      <c r="QS15" s="103"/>
      <c r="QT15" s="103"/>
      <c r="QU15" s="103"/>
      <c r="QV15" s="103"/>
      <c r="QW15" s="103"/>
      <c r="QX15" s="103"/>
      <c r="QY15" s="103"/>
      <c r="QZ15" s="103"/>
      <c r="RA15" s="103"/>
      <c r="RB15" s="103"/>
      <c r="RC15" s="103"/>
      <c r="RD15" s="103"/>
      <c r="RE15" s="103"/>
      <c r="RF15" s="103"/>
      <c r="RG15" s="103"/>
      <c r="RH15" s="103"/>
      <c r="RI15" s="103"/>
      <c r="RJ15" s="103"/>
      <c r="RK15" s="103"/>
      <c r="RL15" s="103"/>
      <c r="RM15" s="103"/>
      <c r="RN15" s="103"/>
      <c r="RO15" s="103"/>
      <c r="RP15" s="103"/>
      <c r="RQ15" s="103"/>
      <c r="RR15" s="103"/>
      <c r="RS15" s="103"/>
      <c r="RT15" s="103"/>
      <c r="RU15" s="103"/>
      <c r="RV15" s="103"/>
      <c r="RW15" s="103"/>
      <c r="RX15" s="103"/>
      <c r="RY15" s="103"/>
      <c r="RZ15" s="103"/>
      <c r="SA15" s="103"/>
      <c r="SB15" s="103"/>
      <c r="SC15" s="103"/>
      <c r="SD15" s="103"/>
      <c r="SE15" s="103"/>
      <c r="SF15" s="103"/>
      <c r="SG15" s="103"/>
      <c r="SH15" s="103"/>
      <c r="SI15" s="103"/>
      <c r="SJ15" s="103"/>
      <c r="SK15" s="103"/>
      <c r="SL15" s="103"/>
      <c r="SM15" s="103"/>
      <c r="SN15" s="103"/>
      <c r="SO15" s="103"/>
      <c r="SP15" s="103"/>
      <c r="SQ15" s="103"/>
      <c r="SR15" s="103"/>
      <c r="SS15" s="103"/>
      <c r="ST15" s="103"/>
      <c r="SU15" s="103"/>
      <c r="SV15" s="103"/>
      <c r="SW15" s="103"/>
      <c r="SX15" s="103"/>
      <c r="SY15" s="103"/>
      <c r="SZ15" s="103"/>
      <c r="TA15" s="103"/>
      <c r="TB15" s="103"/>
      <c r="TC15" s="103"/>
      <c r="TD15" s="103"/>
      <c r="TE15" s="103"/>
      <c r="TF15" s="103"/>
      <c r="TG15" s="103"/>
      <c r="TH15" s="103"/>
      <c r="TI15" s="103"/>
      <c r="TJ15" s="103"/>
      <c r="TK15" s="103"/>
      <c r="TL15" s="103"/>
      <c r="TM15" s="103"/>
      <c r="TN15" s="103"/>
      <c r="TO15" s="103"/>
      <c r="TP15" s="103"/>
      <c r="TQ15" s="103"/>
      <c r="TR15" s="103"/>
      <c r="TS15" s="103"/>
      <c r="TT15" s="103"/>
      <c r="TU15" s="103"/>
      <c r="TV15" s="103"/>
      <c r="TW15" s="103"/>
      <c r="TX15" s="103"/>
      <c r="TY15" s="103"/>
      <c r="TZ15" s="103"/>
      <c r="UA15" s="103"/>
      <c r="UB15" s="103"/>
      <c r="UC15" s="103"/>
      <c r="UD15" s="103"/>
      <c r="UE15" s="103"/>
      <c r="UF15" s="103"/>
      <c r="UG15" s="103"/>
      <c r="UH15" s="103"/>
      <c r="UI15" s="103"/>
      <c r="UJ15" s="103"/>
      <c r="UK15" s="103"/>
      <c r="UL15" s="103"/>
      <c r="UM15" s="103"/>
      <c r="UN15" s="103"/>
      <c r="UO15" s="103"/>
      <c r="UP15" s="103"/>
      <c r="UQ15" s="103"/>
      <c r="UR15" s="103"/>
      <c r="US15" s="103"/>
      <c r="UT15" s="103"/>
      <c r="UU15" s="103"/>
      <c r="UV15" s="103"/>
      <c r="UW15" s="103"/>
      <c r="UX15" s="103"/>
      <c r="UY15" s="103"/>
      <c r="UZ15" s="103"/>
      <c r="VA15" s="103"/>
      <c r="VB15" s="103"/>
      <c r="VC15" s="103"/>
      <c r="VD15" s="103"/>
      <c r="VE15" s="103"/>
      <c r="VF15" s="103"/>
      <c r="VG15" s="103"/>
      <c r="VH15" s="103"/>
      <c r="VI15" s="103"/>
      <c r="VJ15" s="103"/>
      <c r="VK15" s="103"/>
      <c r="VL15" s="103"/>
      <c r="VM15" s="103"/>
      <c r="VN15" s="103"/>
      <c r="VO15" s="103"/>
      <c r="VP15" s="103"/>
      <c r="VQ15" s="103"/>
      <c r="VR15" s="103"/>
      <c r="VS15" s="103"/>
      <c r="VT15" s="103"/>
      <c r="VU15" s="103"/>
      <c r="VV15" s="103"/>
      <c r="VW15" s="103"/>
      <c r="VX15" s="103"/>
      <c r="VY15" s="103"/>
      <c r="VZ15" s="103"/>
      <c r="WA15" s="103"/>
      <c r="WB15" s="103"/>
      <c r="WC15" s="103"/>
      <c r="WD15" s="103"/>
      <c r="WE15" s="103"/>
      <c r="WF15" s="103"/>
      <c r="WG15" s="103"/>
      <c r="WH15" s="103"/>
      <c r="WI15" s="103"/>
      <c r="WJ15" s="103"/>
      <c r="WK15" s="103"/>
      <c r="WL15" s="103"/>
      <c r="WM15" s="103"/>
      <c r="WN15" s="103"/>
      <c r="WO15" s="103"/>
      <c r="WP15" s="103"/>
      <c r="WQ15" s="103"/>
      <c r="WR15" s="103"/>
      <c r="WS15" s="103"/>
      <c r="WT15" s="103"/>
      <c r="WU15" s="103"/>
      <c r="WV15" s="103"/>
      <c r="WW15" s="103"/>
      <c r="WX15" s="103"/>
      <c r="WY15" s="103"/>
      <c r="WZ15" s="103"/>
      <c r="XA15" s="103"/>
      <c r="XB15" s="103"/>
      <c r="XC15" s="103"/>
      <c r="XD15" s="103"/>
      <c r="XE15" s="103"/>
      <c r="XF15" s="103"/>
      <c r="XG15" s="103"/>
      <c r="XH15" s="103"/>
      <c r="XI15" s="103"/>
      <c r="XJ15" s="103"/>
      <c r="XK15" s="103"/>
      <c r="XL15" s="103"/>
      <c r="XM15" s="103"/>
      <c r="XN15" s="103"/>
      <c r="XO15" s="103"/>
      <c r="XP15" s="103"/>
      <c r="XQ15" s="103"/>
      <c r="XR15" s="103"/>
      <c r="XS15" s="103"/>
      <c r="XT15" s="103"/>
      <c r="XU15" s="103"/>
      <c r="XV15" s="103"/>
      <c r="XW15" s="103"/>
      <c r="XX15" s="103"/>
      <c r="XY15" s="103"/>
      <c r="XZ15" s="103"/>
      <c r="YA15" s="103"/>
      <c r="YB15" s="103"/>
      <c r="YC15" s="103"/>
      <c r="YD15" s="103"/>
      <c r="YE15" s="103"/>
      <c r="YF15" s="103"/>
      <c r="YG15" s="103"/>
      <c r="YH15" s="103"/>
      <c r="YI15" s="103"/>
      <c r="YJ15" s="103"/>
      <c r="YK15" s="103"/>
      <c r="YL15" s="103"/>
      <c r="YM15" s="103"/>
      <c r="YN15" s="103"/>
      <c r="YO15" s="103"/>
      <c r="YP15" s="103"/>
      <c r="YQ15" s="103"/>
      <c r="YR15" s="103"/>
      <c r="YS15" s="103"/>
      <c r="YT15" s="103"/>
      <c r="YU15" s="103"/>
      <c r="YV15" s="103"/>
      <c r="YW15" s="103"/>
      <c r="YX15" s="103"/>
      <c r="YY15" s="103"/>
      <c r="YZ15" s="103"/>
      <c r="ZA15" s="103"/>
      <c r="ZB15" s="103"/>
      <c r="ZC15" s="103"/>
      <c r="ZD15" s="103"/>
      <c r="ZE15" s="103"/>
      <c r="ZF15" s="103"/>
      <c r="ZG15" s="103"/>
      <c r="ZH15" s="103"/>
      <c r="ZI15" s="103"/>
      <c r="ZJ15" s="103"/>
      <c r="ZK15" s="103"/>
      <c r="ZL15" s="103"/>
      <c r="ZM15" s="103"/>
      <c r="ZN15" s="103"/>
      <c r="ZO15" s="103"/>
      <c r="ZP15" s="103"/>
      <c r="ZQ15" s="103"/>
      <c r="ZR15" s="103"/>
      <c r="ZS15" s="103"/>
      <c r="ZT15" s="103"/>
      <c r="ZU15" s="103"/>
      <c r="ZV15" s="103"/>
      <c r="ZW15" s="103"/>
      <c r="ZX15" s="103"/>
      <c r="ZY15" s="103"/>
      <c r="ZZ15" s="103"/>
      <c r="AAA15" s="103"/>
      <c r="AAB15" s="103"/>
      <c r="AAC15" s="103"/>
      <c r="AAD15" s="103"/>
      <c r="AAE15" s="103"/>
      <c r="AAF15" s="103"/>
      <c r="AAG15" s="103"/>
      <c r="AAH15" s="103"/>
      <c r="AAI15" s="103"/>
      <c r="AAJ15" s="103"/>
      <c r="AAK15" s="103"/>
      <c r="AAL15" s="103"/>
      <c r="AAM15" s="103"/>
      <c r="AAN15" s="103"/>
      <c r="AAO15" s="103"/>
      <c r="AAP15" s="103"/>
      <c r="AAQ15" s="103"/>
      <c r="AAR15" s="103"/>
      <c r="AAS15" s="103"/>
      <c r="AAT15" s="103"/>
      <c r="AAU15" s="103"/>
      <c r="AAV15" s="103"/>
      <c r="AAW15" s="103"/>
      <c r="AAX15" s="103"/>
      <c r="AAY15" s="103"/>
      <c r="AAZ15" s="103"/>
      <c r="ABA15" s="103"/>
      <c r="ABB15" s="103"/>
      <c r="ABC15" s="103"/>
      <c r="ABD15" s="103"/>
      <c r="ABE15" s="103"/>
      <c r="ABF15" s="103"/>
      <c r="ABG15" s="103"/>
      <c r="ABH15" s="103"/>
      <c r="ABI15" s="103"/>
      <c r="ABJ15" s="103"/>
      <c r="ABK15" s="103"/>
      <c r="ABL15" s="103"/>
      <c r="ABM15" s="103"/>
      <c r="ABN15" s="103"/>
      <c r="ABO15" s="103"/>
      <c r="ABP15" s="103"/>
      <c r="ABQ15" s="103"/>
      <c r="ABR15" s="103"/>
      <c r="ABS15" s="103"/>
      <c r="ABT15" s="103"/>
      <c r="ABU15" s="103"/>
      <c r="ABV15" s="103"/>
      <c r="ABW15" s="103"/>
      <c r="ABX15" s="103"/>
      <c r="ABY15" s="103"/>
      <c r="ABZ15" s="103"/>
      <c r="ACA15" s="103"/>
      <c r="ACB15" s="103"/>
      <c r="ACC15" s="103"/>
      <c r="ACD15" s="103"/>
      <c r="ACE15" s="103"/>
      <c r="ACF15" s="103"/>
      <c r="ACG15" s="103"/>
      <c r="ACH15" s="103"/>
      <c r="ACI15" s="103"/>
      <c r="ACJ15" s="103"/>
      <c r="ACK15" s="103"/>
      <c r="ACL15" s="103"/>
      <c r="ACM15" s="103"/>
      <c r="ACN15" s="103"/>
      <c r="ACO15" s="103"/>
      <c r="ACP15" s="103"/>
      <c r="ACQ15" s="103"/>
      <c r="ACR15" s="103"/>
      <c r="ACS15" s="103"/>
      <c r="ACT15" s="103"/>
      <c r="ACU15" s="103"/>
      <c r="ACV15" s="103"/>
      <c r="ACW15" s="103"/>
      <c r="ACX15" s="103"/>
      <c r="ACY15" s="103"/>
      <c r="ACZ15" s="103"/>
      <c r="ADA15" s="103"/>
      <c r="ADB15" s="103"/>
      <c r="ADC15" s="103"/>
      <c r="ADD15" s="103"/>
      <c r="ADE15" s="103"/>
      <c r="ADF15" s="103"/>
      <c r="ADG15" s="103"/>
      <c r="ADH15" s="103"/>
      <c r="ADI15" s="103"/>
      <c r="ADJ15" s="103"/>
      <c r="ADK15" s="103"/>
      <c r="ADL15" s="103"/>
      <c r="ADM15" s="103"/>
      <c r="ADN15" s="103"/>
      <c r="ADO15" s="103"/>
      <c r="ADP15" s="103"/>
      <c r="ADQ15" s="103"/>
      <c r="ADR15" s="103"/>
      <c r="ADS15" s="103"/>
      <c r="ADT15" s="103"/>
      <c r="ADU15" s="103"/>
      <c r="ADV15" s="103"/>
      <c r="ADW15" s="103"/>
      <c r="ADX15" s="103"/>
      <c r="ADY15" s="103"/>
      <c r="ADZ15" s="103"/>
      <c r="AEA15" s="103"/>
      <c r="AEB15" s="103"/>
      <c r="AEC15" s="103"/>
      <c r="AED15" s="103"/>
      <c r="AEE15" s="103"/>
      <c r="AEF15" s="103"/>
      <c r="AEG15" s="103"/>
      <c r="AEH15" s="103"/>
      <c r="AEI15" s="103"/>
      <c r="AEJ15" s="103"/>
      <c r="AEK15" s="103"/>
      <c r="AEL15" s="103"/>
      <c r="AEM15" s="103"/>
      <c r="AEN15" s="103"/>
      <c r="AEO15" s="103"/>
      <c r="AEP15" s="103"/>
      <c r="AEQ15" s="103"/>
      <c r="AER15" s="103"/>
      <c r="AES15" s="103"/>
      <c r="AET15" s="103"/>
      <c r="AEU15" s="103"/>
      <c r="AEV15" s="103"/>
      <c r="AEW15" s="103"/>
      <c r="AEX15" s="103"/>
      <c r="AEY15" s="103"/>
      <c r="AEZ15" s="103"/>
      <c r="AFA15" s="103"/>
      <c r="AFB15" s="103"/>
      <c r="AFC15" s="103"/>
      <c r="AFD15" s="103"/>
      <c r="AFE15" s="103"/>
      <c r="AFF15" s="103"/>
      <c r="AFG15" s="103"/>
      <c r="AFH15" s="103"/>
      <c r="AFI15" s="103"/>
      <c r="AFJ15" s="103"/>
      <c r="AFK15" s="103"/>
      <c r="AFL15" s="103"/>
      <c r="AFM15" s="103"/>
      <c r="AFN15" s="103"/>
      <c r="AFO15" s="103"/>
      <c r="AFP15" s="103"/>
      <c r="AFQ15" s="103"/>
      <c r="AFR15" s="103"/>
      <c r="AFS15" s="103"/>
      <c r="AFT15" s="103"/>
      <c r="AFU15" s="103"/>
      <c r="AFV15" s="103"/>
      <c r="AFW15" s="103"/>
      <c r="AFX15" s="103"/>
      <c r="AFY15" s="103"/>
      <c r="AFZ15" s="103"/>
      <c r="AGA15" s="103"/>
      <c r="AGB15" s="103"/>
      <c r="AGC15" s="103"/>
      <c r="AGD15" s="103"/>
      <c r="AGE15" s="103"/>
      <c r="AGF15" s="103"/>
      <c r="AGG15" s="103"/>
      <c r="AGH15" s="103"/>
      <c r="AGI15" s="103"/>
      <c r="AGJ15" s="103"/>
      <c r="AGK15" s="103"/>
      <c r="AGL15" s="103"/>
      <c r="AGM15" s="103"/>
      <c r="AGN15" s="103"/>
      <c r="AGO15" s="103"/>
      <c r="AGP15" s="103"/>
      <c r="AGQ15" s="103"/>
      <c r="AGR15" s="103"/>
      <c r="AGS15" s="103"/>
      <c r="AGT15" s="103"/>
      <c r="AGU15" s="103"/>
      <c r="AGV15" s="103"/>
      <c r="AGW15" s="103"/>
      <c r="AGX15" s="103"/>
      <c r="AGY15" s="103"/>
      <c r="AGZ15" s="103"/>
      <c r="AHA15" s="103"/>
      <c r="AHB15" s="103"/>
      <c r="AHC15" s="103"/>
      <c r="AHD15" s="103"/>
      <c r="AHE15" s="103"/>
      <c r="AHF15" s="103"/>
      <c r="AHG15" s="103"/>
      <c r="AHH15" s="103"/>
      <c r="AHI15" s="103"/>
      <c r="AHJ15" s="103"/>
      <c r="AHK15" s="103"/>
      <c r="AHL15" s="103"/>
      <c r="AHM15" s="103"/>
      <c r="AHN15" s="103"/>
      <c r="AHO15" s="103"/>
      <c r="AHP15" s="103"/>
      <c r="AHQ15" s="103"/>
      <c r="AHR15" s="103"/>
      <c r="AHS15" s="103"/>
      <c r="AHT15" s="103"/>
      <c r="AHU15" s="103"/>
      <c r="AHV15" s="103"/>
      <c r="AHW15" s="103"/>
      <c r="AHX15" s="103"/>
      <c r="AHY15" s="103"/>
      <c r="AHZ15" s="103"/>
      <c r="AIA15" s="103"/>
      <c r="AIB15" s="103"/>
      <c r="AIC15" s="103"/>
      <c r="AID15" s="103"/>
      <c r="AIE15" s="103"/>
      <c r="AIF15" s="103"/>
      <c r="AIG15" s="103"/>
      <c r="AIH15" s="103"/>
      <c r="AII15" s="103"/>
      <c r="AIJ15" s="103"/>
      <c r="AIK15" s="103"/>
      <c r="AIL15" s="103"/>
      <c r="AIM15" s="103"/>
      <c r="AIN15" s="103"/>
      <c r="AIO15" s="103"/>
      <c r="AIP15" s="103"/>
      <c r="AIQ15" s="103"/>
      <c r="AIR15" s="103"/>
      <c r="AIS15" s="103"/>
      <c r="AIT15" s="103"/>
      <c r="AIU15" s="103"/>
      <c r="AIV15" s="103"/>
      <c r="AIW15" s="103"/>
      <c r="AIX15" s="103"/>
      <c r="AIY15" s="103"/>
      <c r="AIZ15" s="103"/>
      <c r="AJA15" s="103"/>
      <c r="AJB15" s="103"/>
      <c r="AJC15" s="103"/>
      <c r="AJD15" s="103"/>
      <c r="AJE15" s="103"/>
      <c r="AJF15" s="103"/>
      <c r="AJG15" s="103"/>
      <c r="AJH15" s="103"/>
      <c r="AJI15" s="103"/>
      <c r="AJJ15" s="103"/>
      <c r="AJK15" s="103"/>
      <c r="AJL15" s="103"/>
      <c r="AJM15" s="103"/>
      <c r="AJN15" s="103"/>
      <c r="AJO15" s="103"/>
      <c r="AJP15" s="103"/>
      <c r="AJQ15" s="103"/>
      <c r="AJR15" s="103"/>
      <c r="AJS15" s="103"/>
      <c r="AJT15" s="103"/>
      <c r="AJU15" s="103"/>
      <c r="AJV15" s="103"/>
      <c r="AJW15" s="103"/>
      <c r="AJX15" s="103"/>
      <c r="AJY15" s="103"/>
      <c r="AJZ15" s="103"/>
      <c r="AKA15" s="103"/>
      <c r="AKB15" s="103"/>
      <c r="AKC15" s="103"/>
      <c r="AKD15" s="103"/>
      <c r="AKE15" s="103"/>
      <c r="AKF15" s="103"/>
      <c r="AKG15" s="103"/>
      <c r="AKH15" s="103"/>
      <c r="AKI15" s="103"/>
      <c r="AKJ15" s="103"/>
      <c r="AKK15" s="103"/>
      <c r="AKL15" s="103"/>
      <c r="AKM15" s="103"/>
      <c r="AKN15" s="103"/>
      <c r="AKO15" s="103"/>
      <c r="AKP15" s="103"/>
      <c r="AKQ15" s="103"/>
      <c r="AKR15" s="103"/>
      <c r="AKS15" s="103"/>
      <c r="AKT15" s="103"/>
      <c r="AKU15" s="103"/>
      <c r="AKV15" s="103"/>
      <c r="AKW15" s="103"/>
      <c r="AKX15" s="103"/>
      <c r="AKY15" s="103"/>
      <c r="AKZ15" s="103"/>
      <c r="ALA15" s="103"/>
      <c r="ALB15" s="103"/>
      <c r="ALC15" s="103"/>
      <c r="ALD15" s="103"/>
      <c r="ALE15" s="103"/>
      <c r="ALF15" s="103"/>
      <c r="ALG15" s="103"/>
      <c r="ALH15" s="103"/>
      <c r="ALI15" s="103"/>
      <c r="ALJ15" s="103"/>
      <c r="ALK15" s="103"/>
      <c r="ALL15" s="103"/>
      <c r="ALM15" s="103"/>
      <c r="ALN15" s="103"/>
      <c r="ALO15" s="103"/>
      <c r="ALP15" s="103"/>
      <c r="ALQ15" s="103"/>
      <c r="ALR15" s="103"/>
      <c r="ALS15" s="103"/>
      <c r="ALT15" s="103"/>
      <c r="ALU15" s="103"/>
      <c r="ALV15" s="103"/>
      <c r="ALW15" s="103"/>
      <c r="ALX15" s="103"/>
      <c r="ALY15" s="103"/>
      <c r="ALZ15" s="103"/>
      <c r="AMA15" s="103"/>
      <c r="AMB15" s="103"/>
      <c r="AMC15" s="103"/>
      <c r="AMD15" s="103"/>
      <c r="AME15" s="103"/>
      <c r="AMF15" s="103"/>
      <c r="AMG15" s="103"/>
      <c r="AMH15" s="103"/>
      <c r="AMI15" s="103"/>
      <c r="AMJ15" s="103"/>
    </row>
    <row r="16" spans="1:1024">
      <c r="B16" s="2"/>
    </row>
    <row r="20" spans="2:2">
      <c r="B20" s="2"/>
    </row>
  </sheetData>
  <mergeCells count="3">
    <mergeCell ref="A1:F1"/>
    <mergeCell ref="B2:F2"/>
    <mergeCell ref="B3:F3"/>
  </mergeCells>
  <pageMargins left="0.74803149606299213" right="0.74803149606299213" top="0.98425196850393704" bottom="0.98425196850393704"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Naslovna</vt:lpstr>
      <vt:lpstr>Posebni uvjeti</vt:lpstr>
      <vt:lpstr>Rusenja</vt:lpstr>
      <vt:lpstr>Krov</vt:lpstr>
      <vt:lpstr>Zastita od munje</vt:lpstr>
      <vt:lpstr>REKAPITULACIJA</vt:lpstr>
      <vt:lpstr>Naslovna!Podrucje_ispisa</vt:lpstr>
      <vt:lpstr>'Posebni uvjeti'!Podrucje_ispisa</vt:lpstr>
      <vt:lpstr>'Zastita od munje'!Podrucje_ispisa</vt:lpstr>
    </vt:vector>
  </TitlesOfParts>
  <Company>SINGRAD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dc:creator>
  <cp:lastModifiedBy>Klara</cp:lastModifiedBy>
  <cp:lastPrinted>2019-08-07T13:32:51Z</cp:lastPrinted>
  <dcterms:created xsi:type="dcterms:W3CDTF">2002-11-03T19:48:09Z</dcterms:created>
  <dcterms:modified xsi:type="dcterms:W3CDTF">2019-10-03T11:08:41Z</dcterms:modified>
</cp:coreProperties>
</file>